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48" documentId="13_ncr:1_{F6CB121F-512D-4AA6-A0C1-0FB36C537598}" xr6:coauthVersionLast="47" xr6:coauthVersionMax="47" xr10:uidLastSave="{A39231BC-819B-47BB-AD07-929A5924ABE0}"/>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2" i="6"/>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3" i="6"/>
  <c r="I3" i="5"/>
  <c r="B3" i="6"/>
  <c r="G3" i="6"/>
  <c r="J3" i="6"/>
  <c r="L3"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<sst xmlns="http://schemas.openxmlformats.org/spreadsheetml/2006/main" count="179036" uniqueCount="39110">
  <si>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</si>
  <si>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</si>
  <si>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</si>
  <si>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</si>
  <si>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</si>
  <si>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</si>
  <si>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</si>
  <si>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</si>
  <si>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</si>
  <si>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</si>
  <si>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</si>
  <si>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</si>
  <si>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</si>
  <si>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</si>
  <si>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</si>
  <si>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</si>
  <si>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</si>
  <si>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</si>
  <si>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</si>
  <si>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</si>
  <si>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</si>
  <si>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</si>
  <si>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</si>
  <si>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</si>
  <si>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</si>
  <si>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</si>
  <si>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</si>
  <si>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</si>
  <si>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</si>
  <si>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</si>
  <si>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</si>
  <si>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</si>
  <si>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</si>
  <si>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</si>
  <si>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</si>
  <si>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</si>
  <si>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</si>
  <si>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</si>
  <si>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</si>
  <si>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</si>
  <si>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</si>
  <si>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</si>
  <si>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</si>
  <si>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</si>
  <si>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</si>
  <si>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</si>
  <si>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</si>
  <si>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</si>
  <si>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</si>
  <si>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</si>
  <si>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</si>
  <si>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</si>
  <si>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</si>
  <si>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</si>
  <si>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</si>
  <si>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</si>
  <si>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</si>
  <si>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</si>
  <si>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</si>
  <si>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</si>
  <si>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</si>
  <si>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</si>
  <si>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</si>
  <si>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</si>
  <si>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</si>
  <si>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</si>
  <si>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</si>
  <si>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</si>
  <si>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</si>
  <si>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</si>
  <si>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</si>
  <si>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</si>
  <si>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</si>
  <si>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</si>
  <si>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</si>
  <si>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</si>
  <si>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</si>
  <si>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</si>
  <si>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</si>
  <si>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</si>
  <si>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</si>
  <si>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</si>
  <si>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</si>
  <si>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</si>
  <si>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</si>
  <si>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</si>
  <si>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</si>
  <si>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</si>
  <si>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</si>
  <si>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</si>
  <si>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</si>
  <si>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</si>
  <si>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</si>
  <si>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</si>
  <si>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</si>
  <si>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</si>
  <si>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</si>
  <si>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</si>
  <si>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</si>
  <si>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</si>
  <si>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</si>
  <si>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</si>
  <si>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</si>
  <si>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</si>
  <si>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</si>
  <si>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</si>
  <si>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</si>
  <si>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</si>
  <si>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</si>
  <si>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</si>
  <si>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</si>
  <si>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</si>
  <si>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</si>
  <si>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</si>
  <si>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</si>
  <si>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</si>
  <si>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</si>
  <si>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</si>
  <si>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</si>
  <si>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</si>
  <si>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</si>
  <si>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</si>
  <si>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</si>
  <si>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</si>
  <si>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</si>
  <si>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</si>
  <si>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</si>
  <si>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</si>
  <si>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</si>
  <si>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</si>
  <si>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</si>
  <si>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</si>
  <si>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</si>
  <si>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</si>
  <si>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</si>
  <si>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</si>
  <si>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</si>
  <si>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</si>
  <si>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</si>
  <si>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</si>
  <si>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</si>
  <si>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</si>
  <si>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</si>
  <si>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</si>
  <si>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</si>
  <si>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</si>
  <si>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</si>
  <si>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</si>
  <si>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</si>
  <si>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</si>
  <si>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</si>
  <si>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</si>
  <si>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</si>
  <si>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</si>
  <si>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</si>
  <si>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</si>
  <si>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</si>
  <si>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</si>
  <si>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</si>
  <si>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</si>
  <si>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</si>
  <si>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</si>
  <si>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</si>
  <si>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</si>
  <si>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</si>
  <si>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</si>
  <si>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</si>
  <si>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</si>
  <si>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</si>
  <si>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</si>
  <si>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</si>
  <si>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</si>
  <si>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</si>
  <si>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</si>
  <si>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</si>
  <si>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</si>
  <si>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</si>
  <si>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</si>
  <si>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</si>
  <si>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</si>
  <si>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</si>
  <si>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</si>
  <si>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</si>
  <si>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</si>
  <si>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</si>
  <si>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</si>
  <si>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</si>
  <si>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</si>
  <si>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</si>
  <si>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</si>
  <si>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</si>
  <si>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</si>
  <si>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</si>
  <si>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</si>
  <si>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</si>
  <si>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</si>
  <si>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</si>
  <si>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</si>
  <si>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</si>
  <si>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</si>
  <si>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</si>
  <si>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</si>
  <si>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</si>
  <si>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</si>
  <si>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</si>
  <si>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</si>
  <si>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</si>
  <si>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</si>
  <si>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</si>
  <si>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</si>
  <si>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</si>
  <si>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</si>
  <si>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</si>
  <si>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</si>
  <si>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</si>
  <si>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</si>
  <si>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</si>
  <si>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</si>
  <si>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</si>
  <si>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</si>
  <si>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</si>
  <si>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</si>
  <si>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</si>
  <si>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</si>
  <si>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</si>
  <si>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</si>
  <si>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</si>
  <si>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</si>
  <si>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</si>
  <si>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</si>
  <si>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</si>
  <si>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</si>
  <si>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</si>
  <si>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</si>
  <si>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</si>
  <si>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</si>
  <si>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</si>
  <si>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</si>
  <si>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</si>
  <si>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</si>
  <si>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</si>
  <si>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</si>
  <si>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</si>
  <si>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</si>
  <si>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</si>
  <si>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</si>
  <si>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</si>
  <si>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</si>
  <si>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</si>
  <si>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</si>
  <si>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</si>
  <si>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</si>
  <si>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</si>
  <si>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</si>
  <si>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</si>
  <si>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</si>
  <si>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</si>
  <si>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</si>
  <si>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</si>
  <si>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</si>
  <si>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</si>
  <si>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</si>
  <si>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</si>
  <si>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</si>
  <si>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</si>
  <si>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</si>
  <si>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</si>
  <si>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</si>
  <si>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</si>
  <si>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</si>
  <si>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</si>
  <si>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</si>
  <si>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</si>
  <si>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</si>
  <si>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</si>
  <si>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</si>
  <si>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</si>
  <si>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</si>
  <si>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</si>
  <si>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</si>
  <si>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</si>
  <si>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</si>
  <si>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</si>
  <si>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</si>
  <si>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</si>
  <si>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</si>
  <si>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</si>
  <si>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</si>
  <si>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</si>
  <si>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</si>
  <si>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</si>
  <si>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</si>
  <si>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</si>
  <si>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</si>
  <si>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</si>
  <si>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</si>
  <si>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</si>
  <si>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</si>
  <si>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</si>
  <si>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</si>
  <si>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</si>
  <si>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</si>
  <si>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</si>
  <si>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</si>
  <si>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</si>
  <si>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</si>
  <si>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</si>
  <si>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</si>
  <si>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</si>
  <si>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</si>
  <si>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</si>
  <si>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</si>
  <si>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</si>
  <si>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</si>
  <si>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</si>
  <si>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</si>
  <si>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</si>
  <si>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</si>
  <si>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</si>
  <si>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</si>
  <si>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</si>
  <si>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</si>
  <si>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</si>
  <si>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</si>
  <si>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</si>
  <si>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</si>
  <si>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</si>
  <si>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</si>
  <si>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</si>
  <si>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</si>
  <si>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</si>
  <si>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</si>
  <si>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</si>
  <si>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</si>
  <si>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</si>
  <si>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</si>
  <si>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</si>
  <si>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</si>
  <si>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</si>
  <si>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</si>
  <si>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</si>
  <si>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</si>
  <si>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</si>
  <si>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</si>
  <si>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</si>
  <si>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</si>
  <si>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</si>
  <si>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</si>
  <si>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</si>
  <si>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</si>
  <si>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</si>
  <si>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</si>
  <si>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</si>
  <si>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</si>
  <si>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</si>
  <si>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</si>
  <si>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</si>
  <si>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</si>
  <si>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</si>
  <si>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</si>
  <si>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</si>
  <si>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</si>
  <si>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</si>
  <si>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</si>
  <si>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</si>
  <si>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</si>
  <si>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</si>
  <si>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</si>
  <si>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</si>
  <si>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</si>
  <si>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</si>
  <si>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</si>
  <si>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</si>
  <si>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</si>
  <si>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</si>
  <si>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</si>
  <si>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</si>
  <si>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</si>
  <si>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</si>
  <si>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</si>
  <si>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</si>
  <si>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</si>
  <si>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</si>
  <si>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</si>
  <si>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</si>
  <si>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</si>
  <si>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</si>
  <si>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</si>
  <si>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</si>
  <si>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</si>
  <si>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</si>
  <si>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</si>
  <si>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</si>
  <si>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</si>
  <si>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</si>
  <si>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</si>
  <si>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</si>
  <si>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</si>
  <si>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</si>
  <si>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</si>
  <si>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</si>
  <si>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</si>
  <si>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</si>
  <si>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</si>
  <si>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</si>
  <si>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</si>
  <si>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</si>
  <si>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</si>
  <si>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</si>
  <si>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</si>
  <si>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</si>
  <si>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</si>
  <si>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</si>
  <si>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</si>
  <si>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</si>
  <si>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</si>
  <si>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</si>
  <si>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</si>
  <si>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</si>
  <si>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</si>
  <si>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</si>
  <si>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</si>
  <si>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</si>
  <si>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</si>
  <si>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</si>
  <si>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</si>
  <si>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</si>
  <si>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</si>
  <si>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</si>
  <si>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</si>
  <si>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</si>
  <si>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</si>
  <si>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</si>
  <si>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</si>
  <si>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</si>
  <si>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</si>
  <si>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</si>
  <si>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</si>
  <si>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</si>
  <si>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</si>
  <si>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</si>
  <si>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</si>
  <si>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</si>
  <si>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</si>
  <si>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</si>
  <si>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</si>
  <si>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</si>
  <si>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</si>
  <si>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</si>
  <si>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</si>
  <si>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</si>
  <si>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</si>
  <si>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</si>
  <si>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</si>
  <si>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</si>
  <si>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</si>
  <si>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</si>
  <si>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</si>
  <si>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</si>
  <si>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</si>
  <si>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</si>
  <si>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</si>
  <si>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</si>
  <si>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</si>
  <si>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</si>
  <si>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</si>
  <si>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</si>
  <si>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</si>
  <si>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</si>
  <si>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</si>
  <si>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</si>
  <si>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</si>
  <si>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</si>
  <si>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</si>
  <si>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</si>
  <si>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</si>
  <si>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</si>
  <si>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</si>
  <si>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</si>
  <si>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</si>
  <si>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</si>
  <si>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</si>
  <si>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</si>
  <si>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</si>
  <si>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</si>
  <si>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</si>
  <si>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</si>
  <si>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</si>
  <si>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</si>
  <si>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</si>
  <si>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</si>
  <si>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</si>
  <si>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</si>
  <si>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</si>
  <si>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</si>
  <si>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</si>
  <si>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</si>
  <si>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</si>
  <si>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</si>
  <si>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</si>
  <si>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</si>
  <si>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</si>
  <si>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</si>
  <si>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</si>
  <si>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</si>
  <si>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</si>
  <si>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</si>
  <si>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</si>
  <si>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</si>
  <si>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</si>
  <si>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</si>
  <si>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</si>
  <si>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</si>
  <si>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</si>
  <si>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</si>
  <si>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</si>
  <si>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</si>
  <si>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</si>
  <si>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</si>
  <si>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</si>
  <si>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</si>
  <si>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</si>
  <si>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</si>
  <si>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</si>
  <si>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</si>
  <si>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</si>
  <si>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</si>
  <si>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</si>
  <si>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</si>
  <si>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</si>
  <si>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</si>
  <si>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</si>
  <si>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</si>
  <si>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</si>
  <si>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</si>
  <si>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</si>
  <si>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</si>
  <si>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</si>
  <si>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</si>
  <si>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</si>
  <si>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</si>
  <si>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</si>
  <si>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</si>
  <si>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</si>
  <si>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</si>
  <si>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</si>
  <si>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</si>
  <si>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</si>
  <si>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</si>
  <si>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</si>
  <si>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</si>
  <si>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</si>
  <si>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</si>
  <si>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</si>
  <si>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</si>
  <si>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</si>
  <si>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</si>
  <si>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</si>
  <si>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</si>
  <si>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</si>
  <si>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</si>
  <si>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</si>
  <si>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</si>
  <si>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</si>
  <si>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</si>
  <si>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</si>
  <si>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</si>
  <si>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</si>
  <si>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</si>
  <si>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</si>
  <si>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</si>
  <si>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</si>
  <si>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</si>
  <si>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</si>
  <si>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</si>
  <si>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</si>
  <si>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</si>
  <si>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</si>
  <si>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</si>
  <si>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</si>
  <si>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</si>
  <si>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</si>
  <si>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</si>
  <si>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</si>
  <si>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</si>
  <si>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</si>
  <si>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</si>
  <si>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</si>
  <si>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</si>
  <si>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</si>
  <si>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</si>
  <si>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</si>
  <si>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</si>
  <si>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</si>
  <si>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</si>
  <si>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</si>
  <si>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</si>
  <si>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</si>
  <si>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</si>
  <si>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</si>
  <si>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</si>
  <si>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</si>
  <si>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</si>
  <si>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</si>
  <si>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</si>
  <si>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</si>
  <si>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</si>
  <si>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</si>
  <si>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</si>
  <si>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</si>
  <si>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</si>
  <si>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</si>
  <si>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</si>
  <si>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</si>
  <si>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</si>
  <si>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</si>
  <si>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</si>
  <si>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</si>
  <si>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</si>
  <si>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</si>
  <si>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</si>
  <si>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</si>
  <si>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</si>
  <si>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</si>
  <si>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</si>
  <si>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</si>
  <si>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</si>
  <si>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</si>
  <si>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</si>
  <si>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</si>
  <si>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</si>
  <si>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</si>
  <si>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</si>
  <si>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</si>
  <si>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</si>
  <si>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</si>
  <si>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</si>
  <si>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</si>
  <si>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</si>
  <si>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</si>
  <si>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</si>
  <si>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</si>
  <si>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</si>
  <si>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</si>
  <si>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</si>
  <si>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</si>
  <si>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</si>
  <si>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</si>
  <si>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</si>
  <si>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</si>
  <si>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</si>
  <si>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</si>
  <si>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</si>
  <si>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</si>
  <si>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</si>
  <si>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</si>
  <si>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</si>
  <si>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</si>
  <si>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</si>
  <si>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</si>
  <si>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</si>
  <si>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</si>
  <si>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</si>
  <si>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</si>
  <si>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</si>
  <si>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</si>
  <si>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</si>
  <si>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</si>
  <si>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</si>
  <si>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</si>
  <si>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</si>
  <si>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</si>
  <si>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</si>
  <si>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</si>
  <si>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</si>
  <si>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</si>
  <si>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</si>
  <si>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</si>
  <si>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</si>
  <si>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</si>
  <si>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</si>
  <si>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</si>
  <si>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</si>
  <si>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</si>
  <si>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</si>
  <si>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</si>
  <si>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</si>
  <si>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</si>
  <si>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</si>
  <si>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</si>
  <si>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</si>
  <si>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</si>
  <si>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</si>
  <si>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</si>
  <si>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</si>
  <si>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</si>
  <si>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</si>
  <si>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</si>
  <si>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</si>
  <si>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</si>
  <si>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</si>
  <si>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</si>
  <si>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</si>
  <si>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</si>
  <si>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</si>
  <si>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</si>
  <si>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</si>
  <si>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</si>
  <si>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</si>
  <si>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</si>
  <si>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</si>
  <si>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</si>
  <si>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</si>
  <si>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</si>
  <si>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</si>
  <si>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</si>
  <si>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</si>
  <si>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</si>
  <si>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</si>
  <si>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</si>
  <si>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</si>
  <si>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</si>
  <si>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</si>
  <si>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</si>
  <si>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</si>
  <si>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</si>
  <si>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</si>
  <si>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</si>
  <si>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</si>
  <si>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</si>
  <si>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</si>
  <si>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</si>
  <si>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</si>
  <si>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</si>
  <si>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</si>
  <si>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</si>
  <si>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</si>
  <si>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</si>
  <si>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</si>
  <si>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</si>
  <si>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</si>
  <si>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</si>
  <si>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</si>
  <si>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</si>
  <si>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</si>
  <si>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</si>
  <si>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</si>
  <si>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</si>
  <si>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</si>
  <si>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</si>
  <si>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</si>
  <si>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</si>
  <si>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</si>
  <si>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</si>
  <si>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</si>
  <si>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</si>
  <si>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</si>
  <si>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</si>
  <si>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</si>
  <si>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</si>
  <si>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</si>
  <si>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</si>
  <si>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</si>
  <si>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</si>
  <si>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</si>
  <si>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</si>
  <si>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</si>
  <si>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</si>
  <si>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</si>
  <si>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</si>
  <si>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</si>
  <si>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</si>
  <si>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</si>
  <si>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</si>
  <si>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</si>
  <si>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</si>
  <si>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</si>
  <si>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</si>
  <si>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</si>
  <si>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</si>
  <si>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</si>
  <si>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</si>
  <si>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</si>
  <si>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</si>
  <si>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</si>
  <si>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</si>
  <si>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</si>
  <si>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</si>
  <si>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</si>
  <si>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</si>
  <si>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</si>
  <si>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</si>
  <si>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</si>
  <si>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</si>
  <si>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</si>
  <si>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</si>
  <si>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</si>
  <si>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</si>
  <si>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</si>
  <si>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</si>
  <si>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</si>
  <si>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</si>
  <si>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</si>
  <si>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</si>
  <si>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</si>
  <si>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</si>
  <si>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</si>
  <si>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</si>
  <si>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</si>
  <si>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</si>
  <si>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</si>
  <si>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</si>
  <si>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</si>
  <si>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</si>
  <si>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</si>
  <si>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</si>
  <si>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</si>
  <si>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</si>
  <si>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</si>
  <si>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</si>
  <si>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</si>
  <si>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</si>
  <si>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</si>
  <si>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</si>
  <si>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</si>
  <si>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</si>
  <si>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</si>
  <si>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</si>
  <si>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</si>
  <si>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</si>
  <si>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</si>
  <si>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</si>
  <si>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</si>
  <si>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</si>
  <si>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</si>
  <si>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</si>
  <si>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</si>
  <si>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</si>
  <si>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</si>
  <si>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</si>
  <si>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</si>
  <si>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</si>
  <si>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</si>
  <si>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</si>
  <si>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</si>
  <si>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</si>
  <si>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</si>
  <si>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</si>
  <si>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</si>
  <si>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</si>
  <si>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</si>
  <si>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</si>
  <si>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</si>
  <si>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</si>
  <si>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</si>
  <si>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</si>
  <si>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</si>
  <si>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</si>
  <si>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</si>
  <si>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</si>
  <si>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</si>
  <si>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</si>
  <si>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</si>
  <si>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</si>
  <si>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</si>
  <si>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</si>
  <si>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</si>
  <si>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</si>
  <si>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</si>
  <si>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</si>
  <si>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</si>
  <si>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</si>
  <si>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</si>
  <si>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</si>
  <si>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</si>
  <si>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</si>
  <si>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</si>
  <si>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</si>
  <si>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</si>
  <si>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</si>
  <si>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</si>
  <si>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</si>
  <si>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</si>
  <si>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</si>
  <si>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</si>
  <si>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</si>
  <si>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</si>
  <si>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</si>
  <si>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</si>
  <si>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</si>
  <si>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</si>
  <si>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</si>
  <si>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</si>
  <si>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</si>
  <si>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</si>
  <si>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</si>
  <si>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</si>
  <si>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</si>
  <si>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</si>
  <si>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</si>
  <si>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</si>
  <si>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</si>
  <si>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</si>
  <si>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</si>
  <si>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</si>
  <si>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</si>
  <si>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</si>
  <si>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</si>
  <si>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</si>
  <si>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</si>
  <si>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</si>
  <si>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</si>
  <si>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</si>
  <si>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</si>
  <si>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</si>
  <si>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</si>
  <si>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</si>
  <si>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</si>
  <si>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</si>
  <si>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</si>
  <si>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</si>
  <si>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</si>
  <si>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</si>
  <si>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</si>
  <si>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</si>
  <si>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</si>
  <si>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</si>
  <si>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</si>
  <si>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</si>
  <si>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</si>
  <si>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</si>
  <si>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</si>
  <si>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</si>
  <si>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</si>
  <si>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</si>
  <si>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</si>
  <si>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</si>
  <si>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</si>
  <si>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</si>
  <si>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</si>
  <si>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</si>
  <si>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</si>
  <si>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</si>
  <si>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</si>
  <si>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</si>
  <si>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</si>
  <si>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</si>
  <si>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</si>
  <si>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</si>
  <si>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</si>
  <si>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</si>
  <si>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</si>
  <si>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</si>
  <si>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</si>
  <si>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</si>
  <si>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</si>
  <si>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</si>
  <si>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</si>
  <si>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</si>
  <si>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</si>
  <si>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</si>
  <si>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</si>
  <si>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</si>
  <si>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</si>
  <si>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</si>
  <si>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</si>
  <si>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</si>
  <si>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</si>
  <si>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</si>
  <si>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</si>
  <si>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</si>
  <si>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</si>
  <si>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</si>
  <si>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</si>
  <si>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</si>
  <si>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</si>
  <si>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</si>
  <si>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</si>
  <si>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</si>
  <si>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</si>
  <si>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</si>
  <si>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</si>
  <si>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</si>
  <si>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</si>
  <si>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</si>
  <si>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</si>
  <si>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</si>
  <si>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</si>
  <si>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</si>
  <si>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</si>
  <si>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</si>
  <si>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</si>
  <si>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</si>
  <si>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</si>
  <si>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</si>
  <si>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</si>
  <si>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</si>
  <si>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</si>
  <si>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</si>
  <si>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</si>
  <si>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</si>
  <si>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</si>
  <si>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</si>
  <si>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</si>
  <si>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</si>
  <si>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</si>
  <si>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</si>
  <si>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</si>
  <si>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</si>
  <si>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</si>
  <si>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</si>
  <si>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</si>
  <si>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</si>
  <si>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</si>
  <si>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</si>
  <si>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</si>
  <si>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</si>
  <si>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</si>
  <si>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</si>
  <si>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</si>
  <si>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</si>
  <si>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</si>
  <si>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</si>
  <si>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</si>
  <si>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</si>
  <si>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</si>
  <si>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</si>
  <si>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</si>
  <si>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</si>
  <si>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</si>
  <si>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</si>
  <si>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</si>
  <si>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</si>
  <si>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</si>
  <si>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</si>
  <si>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</si>
  <si>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</si>
  <si>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</si>
  <si>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</si>
  <si>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</si>
  <si>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</si>
  <si>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</si>
  <si>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</si>
  <si>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</si>
  <si>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</si>
  <si>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</si>
  <si>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</si>
  <si>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</si>
  <si>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</si>
  <si>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</si>
  <si>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</si>
  <si>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</si>
  <si>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</si>
  <si>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</si>
  <si>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</si>
  <si>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</si>
  <si>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</si>
  <si>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</si>
  <si>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</si>
  <si>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</si>
  <si>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</si>
  <si>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</si>
  <si>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</si>
  <si>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</si>
  <si>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</si>
  <si>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</si>
  <si>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</si>
  <si>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</si>
  <si>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</si>
  <si>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</si>
  <si>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</si>
  <si>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</si>
  <si>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</si>
  <si>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</si>
  <si>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</si>
  <si>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</si>
  <si>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</si>
  <si>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</si>
  <si>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</si>
  <si>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</si>
  <si>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</si>
  <si>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</si>
  <si>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</si>
  <si>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</si>
  <si>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</si>
  <si>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</si>
  <si>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</si>
  <si>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</si>
  <si>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</si>
  <si>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</si>
  <si>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</si>
  <si>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</si>
  <si>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</si>
  <si>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</si>
  <si>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</si>
  <si>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</si>
  <si>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</si>
  <si>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</si>
  <si>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</si>
  <si>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</si>
  <si>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</si>
  <si>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</si>
  <si>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</si>
  <si>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</si>
  <si>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</si>
  <si>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</si>
  <si>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</si>
  <si>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</si>
  <si>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</si>
  <si>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</si>
  <si>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</si>
  <si>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</si>
  <si>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</si>
  <si>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</si>
  <si>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</si>
  <si>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</si>
  <si>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</si>
  <si>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</si>
  <si>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</si>
  <si>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</si>
  <si>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</si>
  <si>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</si>
  <si>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</si>
  <si>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</si>
  <si>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</si>
  <si>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</si>
  <si>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</si>
  <si>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</si>
  <si>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</si>
  <si>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</si>
  <si>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</si>
  <si>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</si>
  <si>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</si>
  <si>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</si>
  <si>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</si>
  <si>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</si>
  <si>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</si>
  <si>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</si>
  <si>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</si>
  <si>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</si>
  <si>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</si>
  <si>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</si>
  <si>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</si>
  <si>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</si>
  <si>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</si>
  <si>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</si>
  <si>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</si>
  <si>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</si>
  <si>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</si>
  <si>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</si>
  <si>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</si>
  <si>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</si>
  <si>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</si>
  <si>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</si>
  <si>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</si>
  <si>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</si>
  <si>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</si>
  <si>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</si>
  <si>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</si>
  <si>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</si>
  <si>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</si>
  <si>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</si>
  <si>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</si>
  <si>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</si>
  <si>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</si>
  <si>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</si>
  <si>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</si>
  <si>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</si>
  <si>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</si>
  <si>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</si>
  <si>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</si>
  <si>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</si>
  <si>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</si>
  <si>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</si>
  <si>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</si>
  <si>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</si>
  <si>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</si>
  <si>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</si>
  <si>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</si>
  <si>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</si>
  <si>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</si>
  <si>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</si>
  <si>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</si>
  <si>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</si>
  <si>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</si>
  <si>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</si>
  <si>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</si>
  <si>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</si>
  <si>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</si>
  <si>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</si>
  <si>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</si>
  <si>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</si>
  <si>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</si>
  <si>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</si>
  <si>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</si>
  <si>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</si>
  <si>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</si>
  <si>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</si>
  <si>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</si>
  <si>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</si>
  <si>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</si>
  <si>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</si>
  <si>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</si>
  <si>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</si>
  <si>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</si>
  <si>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</si>
  <si>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</si>
  <si>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</si>
  <si>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</si>
  <si>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</si>
  <si>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</si>
  <si>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</si>
  <si>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</si>
  <si>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</si>
  <si>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</si>
  <si>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</si>
  <si>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</si>
  <si>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</si>
  <si>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</si>
  <si>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</si>
  <si>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</si>
  <si>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</si>
  <si>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</si>
  <si>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</si>
  <si>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</si>
  <si>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</si>
  <si>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</si>
  <si>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</si>
  <si>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</si>
  <si>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</si>
  <si>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</si>
  <si>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</si>
  <si>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</si>
  <si>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</si>
  <si>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</si>
  <si>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</si>
  <si>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</si>
  <si>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</si>
  <si>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</si>
  <si>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</si>
  <si>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</si>
  <si>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</si>
  <si>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</si>
  <si>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</si>
  <si>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</si>
  <si>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</si>
  <si>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</si>
  <si>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</si>
  <si>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</si>
  <si>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</si>
  <si>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</si>
  <si>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</si>
  <si>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</si>
  <si>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</si>
  <si>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</si>
  <si>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</si>
  <si>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</si>
  <si>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</si>
  <si>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</si>
  <si>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</si>
  <si>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</si>
  <si>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</si>
  <si>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</si>
  <si>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</si>
  <si>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</si>
  <si>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</si>
  <si>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</si>
  <si>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</si>
  <si>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</si>
  <si>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</si>
  <si>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</si>
  <si>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</si>
  <si>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</si>
  <si>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</si>
  <si>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</si>
  <si>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</si>
  <si>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</si>
  <si>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</si>
  <si>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</si>
  <si>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</si>
  <si>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</si>
  <si>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</si>
  <si>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</si>
  <si>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</si>
  <si>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</si>
  <si>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</si>
  <si>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</si>
  <si>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</si>
  <si>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</si>
  <si>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</si>
  <si>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</si>
  <si>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</si>
  <si>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</si>
  <si>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</si>
  <si>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</si>
  <si>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</si>
  <si>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</si>
  <si>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</si>
  <si>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</si>
  <si>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</si>
  <si>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</si>
  <si>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</si>
  <si>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</si>
  <si>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</si>
  <si>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</si>
  <si>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</si>
  <si>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</si>
  <si>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</si>
  <si>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</si>
  <si>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</si>
  <si>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</si>
  <si>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</si>
  <si>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</si>
  <si>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</si>
  <si>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</si>
  <si>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</si>
  <si>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</si>
  <si>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</si>
  <si>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</si>
  <si>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</si>
  <si>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</si>
  <si>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</si>
  <si>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</si>
  <si>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</si>
  <si>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</si>
  <si>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</si>
  <si>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</si>
  <si>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</si>
  <si>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</si>
  <si>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</si>
  <si>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</si>
  <si>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</si>
  <si>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</si>
  <si>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</si>
  <si>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</si>
  <si>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</si>
  <si>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</si>
  <si>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</si>
  <si>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</si>
  <si>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</si>
  <si>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</si>
  <si>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</si>
  <si>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</si>
  <si>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</si>
  <si>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</si>
  <si>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</si>
  <si>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</si>
  <si>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</si>
  <si>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</si>
  <si>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</si>
  <si>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</si>
  <si>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</si>
  <si>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</si>
  <si>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</si>
  <si>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</si>
  <si>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</si>
  <si>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</si>
  <si>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</si>
  <si>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</si>
  <si>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</si>
  <si>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</si>
  <si>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</si>
  <si>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</si>
  <si>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</si>
  <si>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</si>
  <si>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</si>
  <si>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</si>
  <si>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</si>
  <si>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</si>
  <si>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</si>
  <si>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</si>
  <si>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</si>
  <si>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</si>
  <si>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</si>
  <si>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</si>
  <si>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</si>
  <si>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</si>
  <si>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</si>
  <si>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</si>
  <si>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</si>
  <si>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</si>
  <si>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</si>
  <si>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</si>
  <si>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</si>
  <si>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</si>
  <si>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</si>
  <si>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</si>
  <si>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</si>
  <si>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</si>
  <si>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</si>
  <si>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</si>
  <si>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</si>
  <si>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</si>
  <si>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</si>
  <si>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</si>
  <si>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</si>
  <si>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</si>
  <si>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</si>
  <si>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</si>
  <si>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</si>
  <si>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</si>
  <si>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</si>
  <si>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</si>
  <si>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</si>
  <si>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</si>
  <si>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</si>
  <si>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</si>
  <si>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</si>
  <si>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</si>
  <si>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</si>
  <si>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</si>
  <si>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</si>
  <si>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</si>
  <si>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</si>
  <si>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</si>
  <si>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</si>
  <si>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</si>
  <si>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</si>
  <si>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</si>
  <si>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</si>
  <si>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</si>
  <si>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</si>
  <si>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</si>
  <si>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</si>
  <si>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</si>
  <si>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</si>
  <si>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</si>
  <si>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</si>
  <si>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</si>
  <si>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</si>
  <si>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</si>
  <si>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</si>
  <si>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</si>
  <si>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</si>
  <si>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</si>
  <si>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</si>
  <si>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</si>
  <si>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</si>
  <si>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</si>
  <si>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</si>
  <si>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</si>
  <si>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</si>
  <si>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</si>
  <si>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</si>
  <si>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</si>
  <si>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</si>
  <si>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</si>
  <si>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</si>
  <si>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</si>
  <si>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</si>
  <si>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</si>
  <si>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</si>
  <si>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</si>
  <si>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</si>
  <si>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</si>
  <si>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</si>
  <si>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</si>
  <si>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</si>
  <si>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</si>
  <si>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</si>
  <si>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</si>
  <si>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</si>
  <si>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</si>
  <si>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</si>
  <si>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</si>
  <si>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</si>
  <si>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</si>
  <si>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</si>
  <si>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</si>
  <si>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</si>
  <si>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</si>
  <si>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</si>
  <si>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</si>
  <si>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</si>
  <si>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</si>
  <si>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</si>
  <si>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</si>
  <si>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</si>
  <si>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</si>
  <si>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</si>
  <si>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</si>
  <si>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</si>
  <si>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</si>
  <si>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</si>
  <si>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</si>
  <si>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</si>
  <si>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</si>
  <si>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</si>
  <si>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</si>
  <si>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</si>
  <si>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</si>
  <si>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</si>
  <si>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</si>
  <si>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</si>
  <si>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</si>
  <si>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</si>
  <si>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</si>
  <si>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</si>
  <si>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</si>
  <si>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</si>
  <si>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</si>
  <si>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</si>
  <si>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</si>
  <si>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</si>
  <si>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</si>
  <si>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</si>
  <si>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</si>
  <si>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</si>
  <si>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</si>
  <si>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</si>
  <si>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</si>
  <si>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</si>
  <si>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</si>
  <si>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</si>
  <si>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</si>
  <si>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</si>
  <si>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</si>
  <si>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</si>
  <si>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</si>
  <si>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</si>
  <si>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</si>
  <si>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</si>
  <si>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</si>
  <si>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</si>
  <si>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</si>
  <si>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</si>
  <si>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</si>
  <si>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</si>
  <si>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</si>
  <si>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</si>
  <si>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</si>
  <si>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</si>
  <si>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</si>
  <si>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</si>
  <si>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</si>
  <si>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</si>
  <si>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</si>
  <si>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</si>
  <si>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</si>
  <si>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</si>
  <si>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</si>
  <si>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</si>
  <si>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</si>
  <si>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</si>
  <si>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</si>
  <si>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</si>
  <si>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</si>
  <si>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</si>
  <si>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</si>
  <si>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</si>
  <si>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</si>
  <si>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</si>
  <si>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</si>
  <si>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</si>
  <si>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</si>
  <si>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</si>
  <si>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</si>
  <si>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</si>
  <si>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</si>
  <si>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</si>
  <si>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</si>
  <si>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</si>
  <si>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</si>
  <si>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</si>
  <si>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</si>
  <si>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</si>
  <si>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</si>
  <si>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</si>
  <si>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</si>
  <si>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</si>
  <si>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</si>
  <si>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</si>
  <si>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</si>
  <si>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</si>
  <si>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</si>
  <si>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</si>
  <si>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</si>
  <si>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</si>
  <si>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</si>
  <si>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</si>
  <si>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</si>
  <si>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</si>
  <si>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</si>
  <si>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</si>
  <si>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</si>
  <si>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</si>
  <si>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</si>
  <si>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</si>
  <si>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</si>
  <si>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</si>
  <si>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</si>
  <si>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</si>
  <si>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</si>
  <si>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</si>
  <si>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</si>
  <si>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</si>
  <si>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</si>
  <si>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</si>
  <si>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</si>
  <si>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</si>
  <si>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</si>
  <si>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</si>
  <si>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</si>
  <si>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</si>
  <si>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</si>
  <si>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</si>
  <si>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</si>
  <si>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</si>
  <si>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</si>
  <si>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</si>
  <si>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</si>
  <si>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</si>
  <si>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</si>
  <si>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</si>
  <si>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</si>
  <si>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</si>
  <si>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</si>
  <si>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</si>
  <si>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</si>
  <si>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</si>
  <si>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</si>
  <si>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</si>
  <si>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</si>
  <si>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</si>
  <si>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</si>
  <si>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</si>
  <si>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</si>
  <si>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</si>
  <si>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</si>
  <si>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</si>
  <si>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</si>
  <si>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</si>
  <si>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</si>
  <si>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</si>
  <si>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</si>
  <si>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</si>
  <si>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</si>
  <si>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</si>
  <si>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</si>
  <si>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</si>
  <si>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</si>
  <si>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</si>
  <si>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</si>
  <si>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</si>
  <si>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</si>
  <si>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</si>
  <si>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</si>
  <si>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</si>
  <si>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</si>
  <si>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</si>
  <si>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</si>
  <si>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</si>
  <si>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</si>
  <si>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</si>
  <si>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</si>
  <si>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</si>
  <si>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</si>
  <si>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</si>
  <si>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</si>
  <si>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</si>
  <si>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</si>
  <si>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</si>
  <si>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</si>
  <si>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</si>
  <si>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</si>
  <si>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</si>
  <si>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</si>
  <si>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</si>
  <si>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</si>
  <si>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</si>
  <si>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</si>
  <si>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</si>
  <si>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</si>
  <si>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</si>
  <si>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</si>
  <si>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</si>
  <si>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</si>
  <si>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</si>
  <si>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</si>
  <si>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</si>
  <si>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</si>
  <si>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</si>
  <si>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</si>
  <si>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</si>
  <si>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</si>
  <si>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</si>
  <si>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</si>
  <si>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</si>
  <si>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</si>
  <si>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</si>
  <si>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</si>
  <si>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</si>
  <si>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</si>
  <si>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</si>
  <si>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</si>
  <si>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</si>
  <si>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</si>
  <si>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</si>
  <si>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</si>
  <si>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</si>
  <si>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</si>
  <si>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</si>
  <si>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</si>
  <si>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</si>
  <si>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</si>
  <si>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</si>
  <si>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</si>
  <si>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</si>
  <si>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</si>
  <si>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</si>
  <si>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</si>
  <si>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</si>
  <si>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</si>
  <si>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</si>
  <si>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</si>
  <si>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</si>
  <si>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</si>
  <si>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</si>
  <si>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</si>
  <si>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</si>
  <si>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</si>
  <si>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</si>
  <si>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</si>
  <si>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</si>
  <si>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</si>
  <si>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</si>
  <si>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</si>
  <si>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</si>
  <si>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</si>
  <si>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</si>
  <si>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</si>
  <si>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</si>
  <si>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</si>
  <si>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</si>
  <si>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</si>
  <si>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</si>
  <si>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</si>
  <si>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</si>
  <si>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</si>
  <si>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</si>
  <si>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</si>
  <si>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</si>
  <si>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</si>
  <si>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</si>
  <si>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</si>
  <si>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</si>
  <si>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</si>
  <si>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</si>
  <si>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</si>
  <si>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</si>
  <si>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</si>
  <si>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</si>
  <si>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</si>
  <si>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</si>
  <si>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</si>
  <si>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</si>
  <si>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</si>
  <si>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</si>
  <si>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</si>
  <si>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</si>
  <si>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</si>
  <si>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</si>
  <si>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</si>
  <si>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</si>
  <si>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</si>
  <si>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</si>
  <si>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</si>
  <si>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</si>
  <si>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</si>
  <si>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</si>
  <si>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</si>
  <si>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</si>
  <si>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</si>
  <si>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</si>
  <si>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</si>
  <si>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</si>
  <si>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</si>
  <si>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</si>
  <si>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</si>
  <si>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</si>
  <si>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</si>
  <si>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</si>
  <si>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</si>
  <si>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</si>
  <si>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</si>
  <si>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</si>
  <si>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</si>
  <si>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</si>
  <si>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</si>
  <si>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</si>
  <si>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</si>
  <si>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</si>
  <si>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</si>
  <si>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</si>
  <si>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</si>
  <si>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</si>
  <si>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</si>
  <si>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</si>
  <si>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</si>
  <si>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</si>
  <si>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</si>
  <si>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</si>
  <si>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</si>
  <si>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</si>
  <si>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</si>
  <si>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</si>
  <si>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</si>
  <si>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</si>
  <si>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</si>
  <si>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</si>
  <si>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</si>
  <si>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</si>
  <si>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</si>
  <si>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</si>
  <si>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</si>
  <si>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</si>
  <si>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</si>
  <si>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</si>
  <si>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</si>
  <si>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</si>
  <si>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</si>
  <si>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</si>
  <si>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</si>
  <si>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</si>
  <si>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</si>
  <si>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</si>
  <si>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</si>
  <si>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</si>
  <si>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</si>
  <si>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</si>
  <si>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</si>
  <si>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</si>
  <si>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</si>
  <si>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</si>
  <si>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</si>
  <si>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</si>
  <si>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</si>
  <si>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</si>
  <si>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</si>
  <si>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</si>
  <si>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</si>
  <si>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</si>
  <si>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</si>
  <si>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</si>
  <si>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</si>
  <si>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</si>
  <si>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</si>
  <si>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</si>
  <si>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</si>
  <si>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</si>
  <si>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</si>
  <si>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</si>
  <si>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</si>
  <si>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</si>
  <si>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</si>
  <si>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</si>
  <si>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</si>
  <si>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</si>
  <si>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</si>
  <si>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</si>
  <si>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</si>
  <si>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</si>
  <si>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</si>
  <si>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</si>
  <si>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</si>
  <si>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</si>
  <si>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</si>
  <si>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</si>
  <si>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</si>
  <si>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</si>
  <si>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</si>
  <si>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</si>
  <si>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</si>
  <si>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</si>
  <si>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</si>
  <si>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</si>
  <si>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</si>
  <si>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</si>
  <si>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</si>
  <si>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</si>
  <si>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</si>
  <si>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</si>
  <si>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</si>
  <si>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</si>
  <si>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</si>
  <si>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</si>
  <si>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</si>
  <si>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</si>
  <si>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</si>
  <si>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</si>
  <si>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</si>
  <si>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</si>
  <si>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</si>
  <si>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</si>
  <si>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</si>
  <si>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</si>
  <si>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</si>
  <si>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</si>
  <si>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</si>
  <si>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</si>
  <si>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</si>
  <si>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</si>
  <si>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</si>
  <si>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</si>
  <si>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</si>
  <si>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</si>
  <si>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</si>
  <si>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</si>
  <si>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</si>
  <si>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</si>
  <si>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</si>
  <si>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</si>
  <si>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</si>
  <si>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</si>
  <si>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</si>
  <si>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</si>
  <si>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</si>
  <si>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</si>
  <si>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</si>
  <si>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</si>
  <si>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</si>
  <si>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</si>
  <si>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</si>
  <si>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</si>
  <si>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</si>
  <si>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</si>
  <si>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</si>
  <si>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</si>
  <si>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</si>
  <si>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</si>
  <si>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</si>
  <si>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</si>
  <si>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</si>
  <si>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</si>
  <si>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</si>
  <si>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</si>
  <si>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</si>
  <si>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</si>
  <si>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</si>
  <si>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</si>
  <si>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</si>
  <si>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</si>
  <si>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</si>
  <si>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</si>
  <si>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</si>
  <si>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</si>
  <si>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</si>
  <si>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</si>
  <si>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</si>
  <si>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</si>
  <si>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</si>
  <si>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</si>
  <si>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</si>
  <si>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</si>
  <si>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</si>
  <si>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</si>
  <si>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</si>
  <si>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</si>
  <si>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</si>
  <si>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</si>
  <si>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</si>
  <si>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</si>
  <si>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</si>
  <si>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</si>
  <si>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</si>
  <si>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</si>
  <si>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</si>
  <si>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</si>
  <si>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</si>
  <si>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</si>
  <si>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</si>
  <si>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</si>
  <si>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</si>
  <si>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</si>
  <si>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</si>
  <si>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</si>
  <si>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</si>
  <si>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</si>
  <si>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</si>
  <si>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</si>
  <si>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</si>
  <si>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</si>
  <si>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</si>
  <si>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</si>
  <si>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</si>
  <si>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</si>
  <si>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</si>
  <si>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</si>
  <si>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</si>
  <si>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</si>
  <si>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</si>
  <si>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</si>
  <si>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</si>
  <si>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</si>
  <si>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</si>
  <si>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</si>
  <si>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</si>
  <si>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</si>
  <si>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</si>
  <si>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</si>
  <si>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</si>
  <si>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</si>
  <si>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</si>
  <si>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</si>
  <si>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</si>
  <si>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</si>
  <si>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</si>
  <si>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</si>
  <si>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</si>
  <si>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</si>
  <si>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</si>
  <si>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</si>
  <si>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</si>
  <si>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</si>
  <si>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</si>
  <si>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</si>
  <si>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</si>
  <si>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</si>
  <si>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</si>
  <si>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</si>
  <si>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</si>
  <si>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</si>
  <si>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</si>
  <si>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</si>
  <si>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</si>
  <si>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</si>
  <si>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</si>
  <si>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</si>
  <si>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</si>
  <si>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</si>
  <si>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</si>
  <si>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</si>
  <si>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</si>
  <si>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</si>
  <si>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</si>
  <si>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</si>
  <si>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</si>
  <si>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</si>
  <si>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</si>
  <si>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</si>
  <si>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</si>
  <si>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</si>
  <si>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</si>
  <si>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</si>
  <si>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</si>
  <si>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</si>
  <si>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</si>
  <si>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</si>
  <si>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</si>
  <si>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</si>
  <si>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</si>
  <si>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</si>
  <si>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</si>
  <si>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</si>
  <si>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</si>
  <si>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</si>
  <si>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</si>
  <si>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</si>
  <si>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</si>
  <si>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</si>
  <si>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</si>
  <si>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</si>
  <si>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</si>
  <si>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</si>
  <si>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</si>
  <si>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</si>
  <si>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</si>
  <si>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</si>
  <si>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</si>
  <si>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</si>
  <si>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</si>
  <si>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</si>
  <si>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</si>
  <si>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</si>
  <si>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</si>
  <si>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</si>
  <si>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</si>
  <si>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</si>
  <si>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</si>
  <si>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</si>
  <si>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</si>
  <si>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</si>
  <si>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</si>
  <si>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</si>
  <si>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</si>
  <si>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</si>
  <si>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</si>
  <si>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</si>
  <si>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</si>
  <si>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</si>
  <si>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</si>
  <si>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</si>
  <si>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</si>
  <si>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</si>
  <si>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</si>
  <si>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</si>
  <si>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</si>
  <si>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</si>
  <si>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</si>
  <si>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</si>
  <si>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</si>
  <si>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</si>
  <si>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</si>
  <si>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</si>
  <si>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</si>
  <si>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</si>
  <si>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</si>
  <si>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</si>
  <si>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</si>
  <si>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</si>
  <si>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</si>
  <si>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</si>
  <si>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</si>
  <si>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</si>
  <si>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</si>
  <si>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</si>
  <si>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</si>
  <si>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</si>
  <si>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</si>
  <si>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</si>
  <si>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</si>
  <si>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</si>
  <si>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</si>
  <si>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</si>
  <si>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</si>
  <si>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</si>
  <si>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</si>
  <si>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</si>
  <si>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</si>
  <si>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</si>
  <si>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</si>
  <si>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</si>
  <si>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</si>
  <si>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</si>
  <si>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</si>
  <si>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</si>
  <si>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</si>
  <si>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</si>
  <si>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</si>
  <si>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</si>
  <si>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</si>
  <si>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</si>
  <si>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</si>
  <si>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</si>
  <si>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</si>
  <si>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</si>
  <si>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</si>
  <si>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</si>
  <si>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</si>
  <si>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</si>
  <si>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</si>
  <si>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</si>
  <si>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</si>
  <si>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</si>
  <si>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</si>
  <si>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</si>
  <si>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</si>
  <si>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</si>
  <si>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</si>
  <si>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</si>
  <si>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</si>
  <si>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</si>
  <si>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</si>
  <si>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</si>
  <si>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</si>
  <si>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</si>
  <si>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</si>
  <si>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</si>
  <si>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</si>
  <si>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</si>
  <si>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</si>
  <si>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</si>
  <si>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</si>
  <si>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</si>
  <si>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</si>
  <si>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</si>
  <si>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</si>
  <si>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</si>
  <si>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</si>
  <si>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</si>
  <si>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</si>
  <si>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</si>
  <si>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</si>
  <si>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</si>
  <si>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</si>
  <si>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</si>
  <si>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</si>
  <si>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</si>
  <si>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</si>
  <si>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</si>
  <si>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</si>
  <si>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</si>
  <si>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</si>
  <si>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</si>
  <si>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</si>
  <si>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</si>
  <si>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</si>
  <si>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</si>
  <si>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</si>
  <si>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</si>
  <si>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</si>
  <si>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</si>
  <si>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</si>
  <si>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</si>
  <si>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</si>
  <si>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</si>
  <si>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</si>
  <si>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</si>
  <si>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</si>
  <si>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</si>
  <si>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</si>
  <si>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</si>
  <si>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</si>
  <si>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</si>
  <si>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</si>
  <si>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</si>
  <si>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</si>
  <si>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</si>
  <si>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</si>
  <si>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</si>
  <si>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</si>
  <si>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</si>
  <si>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</si>
  <si>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</si>
  <si>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</si>
  <si>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</si>
  <si>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</si>
  <si>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</si>
  <si>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</si>
  <si>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</si>
  <si>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</si>
  <si>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</si>
  <si>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</si>
  <si>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</si>
  <si>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</si>
  <si>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</si>
  <si>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</si>
  <si>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</si>
  <si>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</si>
  <si>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</si>
  <si>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</si>
  <si>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</si>
  <si>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</si>
  <si>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</si>
  <si>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</si>
  <si>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</si>
  <si>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</si>
  <si>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</si>
  <si>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</si>
  <si>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</si>
  <si>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</si>
  <si>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</si>
  <si>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</si>
  <si>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</si>
  <si>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</si>
  <si>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</si>
  <si>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</si>
  <si>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</si>
  <si>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</si>
  <si>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</si>
  <si>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</si>
  <si>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</si>
  <si>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</si>
  <si>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</si>
  <si>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</si>
  <si>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</si>
  <si>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</si>
  <si>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</si>
  <si>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</si>
  <si>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</si>
  <si>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</si>
  <si>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</si>
  <si>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</si>
  <si>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</si>
  <si>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</si>
  <si>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</si>
  <si>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</si>
  <si>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</si>
  <si>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</si>
  <si>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</si>
  <si>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</si>
  <si>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</si>
  <si>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</si>
  <si>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</si>
  <si>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</si>
  <si>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</si>
  <si>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</si>
  <si>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</si>
  <si>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</si>
  <si>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</si>
  <si>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</si>
  <si>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</si>
  <si>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</si>
  <si>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</si>
  <si>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</si>
  <si>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</si>
  <si>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</si>
  <si>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</si>
  <si>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</si>
  <si>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</si>
  <si>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</si>
  <si>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</si>
  <si>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</si>
  <si>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</si>
  <si>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</si>
  <si>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</si>
  <si>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</si>
  <si>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</si>
  <si>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</si>
  <si>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</si>
  <si>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</si>
  <si>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</si>
  <si>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</si>
  <si>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</si>
  <si>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</si>
  <si>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</si>
  <si>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</si>
  <si>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</si>
  <si>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</si>
  <si>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</si>
  <si>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</si>
  <si>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</si>
  <si>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</si>
  <si>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</si>
  <si>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</si>
  <si>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</si>
  <si>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</si>
  <si>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</si>
  <si>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</si>
  <si>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</si>
  <si>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</si>
  <si>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</si>
  <si>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</si>
  <si>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</si>
  <si>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</si>
  <si>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</si>
  <si>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</si>
  <si>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</si>
  <si>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</si>
  <si>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</si>
  <si>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</si>
  <si>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</si>
  <si>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</si>
  <si>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</si>
  <si>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</si>
  <si>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</si>
  <si>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</si>
  <si>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</si>
  <si>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</si>
  <si>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</si>
  <si>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</si>
  <si>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</si>
  <si>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</si>
  <si>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</si>
  <si>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</si>
  <si>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</si>
  <si>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</si>
  <si>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</si>
  <si>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</si>
  <si>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</si>
  <si>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</si>
  <si>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</si>
  <si>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</si>
  <si>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</si>
  <si>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</si>
  <si>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</si>
  <si>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</si>
  <si>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</si>
  <si>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</si>
  <si>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</si>
  <si>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</si>
  <si>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</si>
  <si>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</si>
  <si>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</si>
  <si>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</si>
  <si>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</si>
  <si>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</si>
  <si>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</si>
  <si>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</si>
  <si>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</si>
  <si>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</si>
  <si>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</si>
  <si>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</si>
  <si>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</si>
  <si>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</si>
  <si>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</si>
  <si>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</si>
  <si>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</si>
  <si>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</si>
  <si>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</si>
  <si>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</si>
  <si>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</si>
  <si>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</si>
  <si>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</si>
  <si>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</si>
  <si>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</si>
  <si>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</si>
  <si>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</si>
  <si>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</si>
  <si>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</si>
  <si>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</si>
  <si>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</si>
  <si>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</si>
  <si>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</si>
  <si>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</si>
  <si>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</si>
  <si>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</si>
  <si>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</si>
  <si>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</si>
  <si>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</si>
  <si>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</si>
  <si>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</si>
  <si>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</si>
  <si>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</si>
  <si>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</si>
  <si>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</si>
  <si>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</si>
  <si>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</si>
  <si>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</si>
  <si>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</si>
  <si>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</si>
  <si>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</si>
  <si>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</si>
  <si>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</si>
  <si>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</si>
  <si>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</si>
  <si>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</si>
  <si>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</si>
  <si>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</si>
  <si>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</si>
  <si>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</si>
  <si>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</si>
  <si>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</si>
  <si>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</si>
  <si>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</si>
  <si>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</si>
  <si>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</si>
  <si>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</si>
  <si>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</si>
  <si>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</si>
  <si>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</si>
  <si>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</si>
  <si>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</si>
  <si>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</si>
  <si>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</si>
  <si>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</si>
  <si>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</si>
  <si>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</si>
  <si>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</si>
  <si>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</si>
  <si>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</si>
  <si>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</si>
  <si>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</si>
  <si>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</si>
  <si>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</si>
  <si>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</si>
  <si>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</si>
  <si>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</si>
  <si>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</si>
  <si>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</si>
  <si>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</si>
  <si>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</si>
  <si>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</si>
  <si>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</si>
  <si>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</si>
  <si>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</si>
  <si>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</si>
  <si>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</si>
  <si>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</si>
  <si>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</si>
  <si>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</si>
  <si>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</si>
  <si>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</si>
  <si>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</si>
  <si>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</si>
  <si>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</si>
  <si>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</si>
  <si>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</si>
  <si>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</si>
  <si>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</si>
  <si>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</si>
  <si>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</si>
  <si>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</si>
  <si>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</si>
  <si>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</si>
  <si>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</si>
  <si>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</si>
  <si>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</si>
  <si>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</si>
  <si>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</si>
  <si>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</si>
  <si>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</si>
  <si>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</si>
  <si>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</si>
  <si>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</si>
  <si>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</si>
  <si>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</si>
  <si>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</si>
  <si>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</si>
  <si>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</si>
  <si>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</si>
  <si>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</si>
  <si>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</si>
  <si>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</si>
  <si>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</si>
  <si>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</si>
  <si>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</si>
  <si>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</si>
  <si>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</si>
  <si>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</si>
  <si>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</si>
  <si>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</si>
  <si>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</si>
  <si>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</si>
  <si>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</si>
  <si>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</si>
  <si>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</si>
  <si>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</si>
  <si>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</si>
  <si>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</si>
  <si>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</si>
  <si>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</si>
  <si>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</si>
  <si>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</si>
  <si>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</si>
  <si>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</si>
  <si>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</si>
  <si>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</si>
  <si>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</si>
  <si>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</si>
  <si>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</si>
  <si>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</si>
  <si>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</si>
  <si>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</si>
  <si>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</si>
  <si>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</si>
  <si>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</si>
  <si>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</si>
  <si>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</si>
  <si>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</si>
  <si>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</si>
  <si>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</si>
  <si>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</si>
  <si>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</si>
  <si>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</si>
  <si>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</si>
  <si>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</si>
  <si>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</si>
  <si>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</si>
  <si>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</si>
  <si>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</si>
  <si>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</si>
  <si>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</si>
  <si>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</si>
  <si>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</si>
  <si>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</si>
  <si>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</si>
  <si>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</si>
  <si>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</si>
  <si>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</si>
  <si>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</si>
  <si>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</si>
  <si>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</si>
  <si>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</si>
  <si>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</si>
  <si>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</si>
  <si>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</si>
  <si>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</si>
  <si>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</si>
  <si>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</si>
  <si>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</si>
  <si>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</si>
  <si>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</si>
  <si>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</si>
  <si>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</si>
  <si>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</si>
  <si>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</si>
  <si>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</si>
  <si>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</si>
  <si>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</si>
  <si>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</si>
  <si>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</si>
  <si>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</si>
  <si>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</si>
  <si>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</si>
  <si>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</si>
  <si>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</si>
  <si>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</si>
  <si>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</si>
  <si>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</si>
  <si>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</si>
  <si>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</si>
  <si>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</si>
  <si>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</si>
  <si>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</si>
  <si>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</si>
  <si>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</si>
  <si>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</si>
  <si>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</si>
  <si>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</si>
  <si>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</si>
  <si>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</si>
  <si>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</si>
  <si>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</si>
  <si>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</si>
  <si>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</si>
  <si>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</si>
  <si>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</si>
  <si>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</si>
  <si>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</si>
  <si>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</si>
  <si>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</si>
  <si>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</si>
  <si>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</si>
  <si>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</si>
  <si>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</si>
  <si>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</si>
  <si>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</si>
  <si>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</si>
  <si>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</si>
  <si>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</si>
  <si>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</si>
  <si>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</si>
  <si>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</si>
  <si>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</si>
  <si>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</si>
  <si>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</si>
  <si>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</si>
  <si>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</si>
  <si>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</si>
  <si>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</si>
  <si>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</si>
  <si>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</si>
  <si>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</si>
  <si>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</si>
  <si>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</si>
  <si>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</si>
  <si>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</si>
  <si>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</si>
  <si>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</si>
  <si>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</si>
  <si>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</si>
  <si>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</si>
  <si>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</si>
  <si>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</si>
  <si>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</si>
  <si>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</si>
  <si>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</si>
  <si>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</si>
  <si>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</si>
  <si>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</si>
  <si>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</si>
  <si>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</si>
  <si>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</si>
  <si>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</si>
  <si>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</si>
  <si>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</si>
  <si>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</si>
  <si>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</si>
  <si>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</si>
  <si>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</si>
  <si>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</si>
  <si>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</si>
  <si>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</si>
  <si>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</si>
  <si>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</si>
  <si>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</si>
  <si>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</si>
  <si>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</si>
  <si>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</si>
  <si>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</si>
  <si>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</si>
  <si>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</si>
  <si>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</si>
  <si>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</si>
  <si>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</si>
  <si>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</si>
  <si>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</si>
  <si>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</si>
  <si>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</si>
  <si>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</si>
  <si>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</si>
  <si>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</si>
  <si>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</si>
  <si>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</si>
  <si>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</si>
  <si>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</si>
  <si>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</si>
  <si>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</si>
  <si>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</si>
  <si>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</si>
  <si>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</si>
  <si>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</si>
  <si>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</si>
  <si>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</si>
  <si>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</si>
  <si>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</si>
  <si>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</si>
  <si>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</si>
  <si>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</si>
  <si>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</si>
  <si>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</si>
  <si>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</si>
  <si>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</si>
  <si>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</si>
  <si>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</si>
  <si>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</si>
  <si>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</si>
  <si>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</si>
  <si>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</si>
  <si>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</si>
  <si>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</si>
  <si>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</si>
  <si>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</si>
  <si>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</si>
  <si>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</si>
  <si>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</si>
  <si>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</si>
  <si>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</si>
  <si>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</si>
  <si>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</si>
  <si>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</si>
  <si>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</si>
  <si>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</si>
  <si>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</si>
  <si>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</si>
  <si>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</si>
  <si>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</si>
  <si>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</si>
  <si>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</si>
  <si>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</si>
  <si>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</si>
  <si>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</si>
  <si>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</si>
  <si>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</si>
  <si>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</si>
  <si>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</si>
  <si>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</si>
  <si>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</si>
  <si>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</si>
  <si>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</si>
  <si>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</si>
  <si>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</si>
  <si>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</si>
  <si>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</si>
  <si>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</si>
  <si>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</si>
  <si>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</si>
  <si>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</si>
  <si>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</si>
  <si>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</si>
  <si>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</si>
  <si>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</si>
  <si>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</si>
  <si>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</si>
  <si>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</si>
  <si>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</si>
  <si>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</si>
  <si>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</si>
  <si>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</si>
  <si>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</si>
  <si>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</si>
  <si>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</si>
  <si>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</si>
  <si>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</si>
  <si>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</si>
  <si>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</si>
  <si>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</si>
  <si>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</si>
  <si>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</si>
  <si>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</si>
  <si>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</si>
  <si>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</si>
  <si>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</si>
  <si>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</si>
  <si>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</si>
  <si>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</si>
  <si>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</si>
  <si>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</si>
  <si>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</si>
  <si>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</si>
  <si>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</si>
  <si>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</si>
  <si>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</si>
  <si>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</si>
  <si>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</si>
  <si>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</si>
  <si>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</si>
  <si>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</si>
  <si>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</si>
  <si>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</si>
  <si>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</si>
  <si>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</si>
  <si>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</si>
  <si>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</si>
  <si>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</si>
  <si>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</si>
  <si>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</si>
  <si>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</si>
  <si>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</si>
  <si>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</si>
  <si>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</si>
  <si>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</si>
  <si>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</si>
  <si>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</si>
  <si>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</si>
  <si>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</si>
  <si>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</si>
  <si>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</si>
  <si>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</si>
  <si>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</si>
  <si>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</si>
  <si>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</si>
  <si>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</si>
  <si>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</si>
  <si>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</si>
  <si>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</si>
  <si>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</si>
  <si>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</si>
  <si>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</si>
  <si>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</si>
  <si>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</si>
  <si>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</si>
  <si>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</si>
  <si>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</si>
  <si>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</si>
  <si>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</si>
  <si>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</si>
  <si>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</si>
  <si>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</si>
  <si>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</si>
  <si>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</si>
  <si>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</si>
  <si>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</si>
  <si>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</si>
  <si>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</si>
  <si>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</si>
  <si>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</si>
  <si>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</si>
  <si>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</si>
  <si>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</si>
  <si>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</si>
  <si>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</si>
  <si>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</si>
  <si>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</si>
  <si>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</si>
  <si>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</si>
  <si>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</si>
  <si>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</si>
  <si>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</si>
  <si>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</si>
  <si>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</si>
  <si>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</si>
  <si>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</si>
  <si>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</si>
  <si>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</si>
  <si>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</si>
  <si>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</si>
  <si>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</si>
  <si>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</si>
  <si>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</si>
  <si>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</si>
  <si>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</si>
  <si>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</si>
  <si>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</si>
  <si>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</si>
  <si>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</si>
  <si>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</si>
  <si>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</si>
  <si>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</si>
  <si>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</si>
  <si>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</si>
  <si>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</si>
  <si>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</si>
  <si>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</si>
  <si>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</si>
  <si>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</si>
  <si>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</si>
  <si>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</si>
  <si>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</si>
  <si>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</si>
  <si>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</si>
  <si>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</si>
  <si>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</si>
  <si>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</si>
  <si>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</si>
  <si>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</si>
  <si>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</si>
  <si>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</si>
  <si>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</si>
  <si>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</si>
  <si>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</si>
  <si>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</si>
  <si>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</si>
  <si>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</si>
  <si>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</si>
  <si>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</si>
  <si>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</si>
  <si>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</si>
  <si>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</si>
  <si>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</si>
  <si>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</si>
  <si>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</si>
  <si>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</si>
  <si>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</si>
  <si>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</si>
  <si>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</si>
  <si>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</si>
  <si>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</si>
  <si>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</si>
  <si>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</si>
  <si>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</si>
  <si>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</si>
  <si>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</si>
  <si>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</si>
  <si>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</si>
  <si>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</si>
  <si>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</si>
  <si>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</si>
  <si>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</si>
  <si>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</si>
  <si>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</si>
  <si>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</si>
  <si>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</si>
  <si>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</si>
  <si>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</si>
  <si>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</si>
  <si>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</si>
  <si>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</si>
  <si>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</si>
  <si>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</si>
  <si>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</si>
  <si>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</si>
  <si>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</si>
  <si>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</si>
  <si>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</si>
  <si>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</si>
  <si>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</si>
  <si>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</si>
  <si>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</si>
  <si>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</si>
  <si>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</si>
  <si>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</si>
  <si>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</si>
  <si>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</si>
  <si>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</si>
  <si>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</si>
  <si>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</si>
  <si>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</si>
  <si>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</si>
  <si>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</si>
  <si>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</si>
  <si>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</si>
  <si>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</si>
  <si>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</si>
  <si>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</si>
  <si>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</si>
  <si>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</si>
  <si>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</si>
  <si>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</si>
  <si>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</si>
  <si>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</si>
  <si>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</si>
  <si>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</si>
  <si>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</si>
  <si>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</si>
  <si>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</si>
  <si>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</si>
  <si>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</si>
  <si>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</si>
  <si>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</si>
  <si>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</si>
  <si>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</si>
  <si>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</si>
  <si>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</si>
  <si>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</si>
  <si>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</si>
  <si>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</si>
  <si>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</si>
  <si>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</si>
  <si>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</si>
  <si>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</si>
  <si>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</si>
  <si>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</si>
  <si>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</si>
  <si>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</si>
  <si>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</si>
  <si>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</si>
  <si>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</si>
  <si>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</si>
  <si>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</si>
  <si>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</si>
  <si>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</si>
  <si>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</si>
  <si>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</si>
  <si>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</si>
  <si>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</si>
  <si>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</si>
  <si>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</si>
  <si>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</si>
  <si>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</si>
  <si>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</si>
  <si>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</si>
  <si>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</si>
  <si>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</si>
  <si>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</si>
  <si>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</si>
  <si>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</si>
  <si>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</si>
  <si>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</si>
  <si>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</si>
  <si>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</si>
  <si>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</si>
  <si>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</si>
  <si>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</si>
  <si>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</si>
  <si>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</si>
  <si>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</si>
  <si>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</si>
  <si>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</si>
  <si>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</si>
  <si>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</si>
  <si>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</si>
  <si>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</si>
  <si>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</si>
  <si>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</si>
  <si>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</si>
  <si>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</si>
  <si>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</si>
  <si>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</si>
  <si>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</si>
  <si>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</si>
  <si>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</si>
  <si>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</si>
  <si>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</si>
  <si>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</si>
  <si>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</si>
  <si>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</si>
  <si>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</si>
  <si>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</si>
  <si>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</si>
  <si>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</si>
  <si>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</si>
  <si>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</si>
  <si>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</si>
  <si>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</si>
  <si>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</si>
  <si>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</si>
  <si>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</si>
  <si>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</si>
  <si>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</si>
  <si>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</si>
  <si>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</si>
  <si>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</si>
  <si>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</si>
  <si>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</si>
  <si>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</si>
  <si>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</si>
  <si>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</si>
  <si>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</si>
  <si>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</si>
  <si>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</si>
  <si>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</si>
  <si>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</si>
  <si>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</si>
  <si>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</si>
  <si>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</si>
  <si>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</si>
  <si>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</si>
  <si>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</si>
  <si>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</si>
  <si>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</si>
  <si>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</si>
  <si>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</si>
  <si>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</si>
  <si>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</si>
  <si>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</si>
  <si>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</si>
  <si>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</si>
  <si>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</si>
  <si>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</si>
  <si>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</si>
  <si>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</si>
  <si>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</si>
  <si>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</si>
  <si>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</si>
  <si>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</si>
  <si>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</si>
  <si>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</si>
  <si>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</si>
  <si>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</si>
  <si>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</si>
  <si>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</si>
  <si>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</si>
  <si>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</si>
  <si>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</si>
  <si>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</si>
  <si>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</si>
  <si>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</si>
  <si>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</si>
  <si>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</si>
  <si>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</si>
  <si>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</si>
  <si>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</si>
  <si>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</si>
  <si>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</si>
  <si>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</si>
  <si>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</si>
  <si>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</si>
  <si>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</si>
  <si>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</si>
  <si>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</si>
  <si>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</si>
  <si>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</si>
  <si>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</si>
  <si>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</si>
  <si>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</si>
  <si>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</si>
  <si>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</si>
  <si>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</si>
  <si>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</si>
  <si>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</si>
  <si>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</si>
  <si>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</si>
  <si>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</si>
  <si>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</si>
  <si>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</si>
  <si>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</si>
  <si>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</si>
  <si>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</si>
  <si>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</si>
  <si>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</si>
  <si>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</si>
  <si>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</si>
  <si>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</si>
  <si>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</si>
  <si>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</si>
  <si>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</si>
  <si>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</si>
  <si>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</si>
  <si>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</si>
  <si>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</si>
  <si>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</si>
  <si>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</si>
  <si>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</si>
  <si>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</si>
  <si>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</si>
  <si>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</si>
  <si>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</si>
  <si>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</si>
  <si>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</si>
  <si>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</si>
  <si>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</si>
  <si>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</si>
  <si>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</si>
  <si>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</si>
  <si>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</si>
  <si>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</si>
  <si>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</si>
  <si>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</si>
  <si>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</si>
  <si>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</si>
  <si>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</si>
  <si>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</si>
  <si>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</si>
  <si>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</si>
  <si>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</si>
  <si>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</si>
  <si>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</si>
  <si>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</si>
  <si>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</si>
  <si>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</si>
  <si>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</si>
  <si>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</si>
  <si>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</si>
  <si>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</si>
  <si>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</si>
  <si>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</si>
  <si>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</si>
  <si>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</si>
  <si>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</si>
  <si>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</si>
  <si>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</si>
  <si>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</si>
  <si>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</si>
  <si>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</si>
  <si>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</si>
  <si>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</si>
  <si>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</si>
  <si>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</si>
  <si>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</si>
  <si>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</si>
  <si>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</si>
  <si>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</si>
  <si>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</si>
  <si>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</si>
  <si>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</si>
  <si>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</si>
  <si>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</si>
  <si>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</si>
  <si>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</si>
  <si>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</si>
  <si>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</si>
  <si>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</si>
  <si>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</si>
  <si>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</si>
  <si>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</si>
  <si>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</si>
  <si>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</si>
  <si>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</si>
  <si>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</si>
  <si>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</si>
  <si>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</si>
  <si>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</si>
  <si>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</si>
  <si>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</si>
  <si>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</si>
  <si>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</si>
  <si>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</si>
  <si>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</si>
  <si>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</si>
  <si>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</si>
  <si>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</si>
  <si>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</si>
  <si>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</si>
  <si>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</si>
  <si>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</si>
  <si>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</si>
  <si>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</si>
  <si>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</si>
  <si>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</si>
  <si>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</si>
  <si>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</si>
  <si>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</si>
  <si>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</si>
  <si>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</si>
  <si>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</si>
  <si>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</si>
  <si>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</si>
  <si>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</si>
  <si>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</si>
  <si>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</si>
  <si>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</si>
  <si>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</si>
  <si>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</si>
  <si>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</si>
  <si>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</si>
  <si>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</si>
  <si>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</si>
  <si>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</si>
  <si>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</si>
  <si>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</si>
  <si>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</si>
  <si>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</si>
  <si>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</si>
  <si>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</si>
  <si>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</si>
  <si>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</si>
  <si>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</si>
  <si>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</si>
  <si>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</si>
  <si>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</si>
  <si>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</si>
  <si>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</si>
  <si>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</si>
  <si>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</si>
  <si>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</si>
  <si>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</si>
  <si>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</si>
  <si>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</si>
  <si>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</si>
  <si>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</si>
  <si>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</si>
  <si>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</si>
  <si>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</si>
  <si>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</si>
  <si>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</si>
  <si>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</si>
  <si>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</si>
  <si>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</si>
  <si>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</si>
  <si>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</si>
  <si>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</si>
  <si>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</si>
  <si>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</si>
  <si>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</si>
  <si>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</si>
  <si>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</si>
  <si>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</si>
  <si>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</si>
  <si>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</si>
  <si>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</si>
  <si>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</si>
  <si>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</si>
  <si>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</si>
  <si>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</si>
  <si>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</si>
  <si>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</si>
  <si>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</si>
  <si>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</si>
  <si>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</si>
  <si>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</si>
  <si>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</si>
  <si>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</si>
  <si>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</si>
  <si>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</si>
  <si>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</si>
  <si>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</si>
  <si>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</si>
  <si>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</si>
  <si>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</si>
  <si>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</si>
  <si>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</si>
  <si>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</si>
  <si>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</si>
  <si>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</si>
  <si>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</si>
  <si>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</si>
  <si>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</si>
  <si>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</si>
  <si>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</si>
  <si>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</si>
  <si>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</si>
  <si>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</si>
  <si>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</si>
  <si>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</si>
  <si>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</si>
  <si>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</si>
  <si>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</si>
  <si>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</si>
  <si>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</si>
  <si>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</si>
  <si>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</si>
  <si>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</si>
  <si>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</si>
  <si>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</si>
  <si>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</si>
  <si>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</si>
  <si>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</si>
  <si>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</si>
  <si>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</si>
  <si>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</si>
  <si>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</si>
  <si>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</si>
  <si>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</si>
  <si>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</si>
  <si>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</si>
  <si>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</si>
  <si>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</si>
  <si>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</si>
  <si>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</si>
  <si>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</si>
  <si>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</si>
  <si>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</si>
  <si>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</si>
  <si>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</si>
  <si>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</si>
  <si>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</si>
  <si>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</si>
  <si>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</si>
  <si>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</si>
  <si>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</si>
  <si>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</si>
  <si>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</si>
  <si>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</si>
  <si>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</si>
  <si>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</si>
  <si>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</si>
  <si>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</si>
  <si>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</si>
  <si>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</si>
  <si>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</si>
  <si>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</si>
  <si>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</si>
  <si>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</si>
  <si>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</si>
  <si>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</si>
  <si>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</si>
  <si>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</si>
  <si>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</si>
  <si>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</si>
  <si>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</si>
  <si>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</si>
  <si>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</si>
  <si>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</si>
  <si>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</si>
  <si>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</si>
  <si>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</si>
  <si>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</si>
  <si>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</si>
  <si>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</si>
  <si>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</si>
  <si>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</si>
  <si>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</si>
  <si>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</si>
  <si>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</si>
  <si>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</si>
  <si>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</si>
  <si>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</si>
  <si>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</si>
  <si>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</si>
  <si>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</si>
  <si>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</si>
  <si>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</si>
  <si>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</si>
  <si>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</si>
  <si>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</si>
  <si>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</si>
  <si>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</si>
  <si>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</si>
  <si>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</si>
  <si>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</si>
  <si>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</si>
  <si>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</si>
  <si>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</si>
  <si>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</si>
  <si>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</si>
  <si>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</si>
  <si>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</si>
  <si>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</si>
  <si>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</si>
  <si>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</si>
  <si>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</si>
  <si>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</si>
  <si>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</si>
  <si>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</si>
  <si>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</si>
  <si>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</si>
  <si>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</si>
  <si>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</si>
  <si>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</si>
  <si>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</si>
  <si>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</si>
  <si>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</si>
  <si>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</si>
  <si>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</si>
  <si>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</si>
  <si>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</si>
  <si>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</si>
  <si>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</si>
  <si>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</si>
  <si>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</si>
  <si>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</si>
  <si>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</si>
  <si>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</si>
  <si>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</si>
  <si>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</si>
  <si>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</si>
  <si>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</si>
  <si>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</si>
  <si>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</si>
  <si>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</si>
  <si>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</si>
  <si>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</si>
  <si>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</si>
  <si>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</si>
  <si>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</si>
  <si>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</si>
  <si>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</si>
  <si>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</si>
  <si>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</si>
  <si>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</si>
  <si>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</si>
  <si>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</si>
  <si>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</si>
  <si>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</si>
  <si>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</si>
  <si>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</si>
  <si>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</si>
  <si>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</si>
  <si>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</si>
  <si>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</si>
  <si>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</si>
  <si>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</si>
  <si>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</si>
  <si>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</si>
  <si>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</si>
  <si>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</si>
  <si>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</si>
  <si>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</si>
  <si>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</si>
  <si>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</si>
  <si>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</si>
  <si>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</si>
  <si>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</si>
  <si>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</si>
  <si>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</si>
  <si>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</si>
  <si>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</si>
  <si>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</si>
  <si>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</si>
  <si>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</si>
  <si>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</si>
  <si>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</si>
  <si>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</si>
  <si>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</si>
  <si>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</si>
  <si>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</si>
  <si>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</si>
  <si>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</si>
  <si>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</si>
  <si>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</si>
  <si>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</si>
  <si>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</si>
  <si>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</si>
  <si>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</si>
  <si>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</si>
  <si>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</si>
  <si>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</si>
  <si>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</si>
  <si>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</si>
  <si>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</si>
  <si>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</si>
  <si>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</si>
  <si>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</si>
  <si>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</si>
  <si>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</si>
  <si>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</si>
  <si>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</si>
  <si>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</si>
  <si>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</si>
  <si>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</si>
  <si>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</si>
  <si>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</si>
  <si>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</si>
  <si>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</si>
  <si>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</si>
  <si>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</si>
  <si>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</si>
  <si>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</si>
  <si>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</si>
  <si>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</si>
  <si>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</si>
  <si>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</si>
  <si>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</si>
  <si>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</si>
  <si>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</si>
  <si>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</si>
  <si>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</si>
  <si>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</si>
  <si>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</si>
  <si>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</si>
  <si>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</si>
  <si>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</si>
  <si>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</si>
  <si>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</si>
  <si>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</si>
  <si>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</si>
  <si>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</si>
  <si>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</si>
  <si>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</si>
  <si>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</si>
  <si>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</si>
  <si>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</si>
  <si>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</si>
  <si>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</si>
  <si>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</si>
  <si>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</si>
  <si>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</si>
  <si>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</si>
  <si>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</si>
  <si>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</si>
  <si>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</si>
  <si>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</si>
  <si>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</si>
  <si>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</si>
  <si>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</si>
  <si>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</si>
  <si>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</si>
  <si>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</si>
  <si>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</si>
  <si>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</si>
  <si>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</si>
  <si>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</si>
  <si>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</si>
  <si>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</si>
  <si>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</si>
  <si>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</si>
  <si>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</si>
  <si>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</si>
  <si>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</si>
  <si>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</si>
  <si>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</si>
  <si>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</si>
  <si>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</si>
  <si>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</si>
  <si>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</si>
  <si>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</si>
  <si>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</si>
  <si>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</si>
  <si>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</si>
  <si>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</si>
  <si>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</si>
  <si>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</si>
  <si>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</si>
  <si>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</si>
  <si>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</si>
  <si>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</si>
  <si>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</si>
  <si>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</si>
  <si>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</si>
  <si>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</si>
  <si>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</si>
  <si>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</si>
  <si>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</si>
  <si>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</si>
  <si>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</si>
  <si>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</si>
  <si>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</si>
  <si>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</si>
  <si>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</si>
  <si>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</si>
  <si>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</si>
  <si>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</si>
  <si>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</si>
  <si>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</si>
  <si>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</si>
  <si>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</si>
  <si>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</si>
  <si>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</si>
  <si>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</si>
  <si>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</si>
  <si>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</si>
  <si>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</si>
  <si>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</si>
  <si>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</si>
  <si>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</si>
  <si>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</si>
  <si>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</si>
  <si>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</si>
  <si>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</si>
  <si>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</si>
  <si>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</si>
  <si>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</si>
  <si>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</si>
  <si>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</si>
  <si>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</si>
  <si>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</si>
  <si>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</si>
  <si>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</si>
  <si>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</si>
  <si>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</si>
  <si>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</si>
  <si>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</si>
  <si>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</si>
  <si>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</si>
  <si>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</si>
  <si>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</si>
  <si>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</si>
  <si>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</si>
  <si>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</si>
  <si>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</si>
  <si>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</si>
  <si>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</si>
  <si>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</si>
  <si>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</si>
  <si>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</si>
  <si>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</si>
  <si>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</si>
  <si>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</si>
  <si>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</si>
  <si>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</si>
  <si>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</si>
  <si>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</si>
  <si>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</si>
  <si>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</si>
  <si>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</si>
  <si>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</si>
  <si>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</si>
  <si>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</si>
  <si>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</si>
  <si>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</si>
  <si>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</si>
  <si>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</si>
  <si>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</si>
  <si>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</si>
  <si>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</si>
  <si>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</si>
  <si>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</si>
  <si>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</si>
  <si>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</si>
  <si>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</si>
  <si>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</si>
  <si>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</si>
  <si>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</si>
  <si>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</si>
  <si>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</si>
  <si>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</si>
  <si>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</si>
  <si>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</si>
  <si>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</si>
  <si>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</si>
  <si>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</si>
  <si>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</si>
  <si>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</si>
  <si>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</si>
  <si>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</si>
  <si>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</si>
  <si>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</si>
  <si>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</si>
  <si>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</si>
  <si>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</si>
  <si>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</si>
  <si>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</si>
  <si>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</si>
  <si>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</si>
  <si>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</si>
  <si>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</si>
  <si>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</si>
  <si>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</si>
  <si>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</si>
  <si>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</si>
  <si>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</si>
  <si>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</si>
  <si>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</si>
  <si>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</si>
  <si>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</si>
  <si>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</si>
  <si>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</si>
  <si>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</si>
  <si>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</si>
  <si>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</si>
  <si>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</si>
  <si>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</si>
  <si>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</si>
  <si>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</si>
  <si>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</si>
  <si>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</si>
  <si>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</si>
  <si>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</si>
  <si>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</si>
  <si>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</si>
  <si>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</si>
  <si>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</si>
  <si>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</si>
  <si>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</si>
  <si>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</si>
  <si>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</si>
  <si>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</si>
  <si>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</si>
  <si>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</si>
  <si>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</si>
  <si>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</si>
  <si>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</si>
  <si>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</si>
  <si>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</si>
  <si>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</si>
  <si>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</si>
  <si>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</si>
  <si>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</si>
  <si>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</si>
  <si>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</si>
  <si>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</si>
  <si>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</si>
  <si>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</si>
  <si>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</si>
  <si>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</si>
  <si>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</si>
  <si>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</si>
  <si>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</si>
  <si>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</si>
  <si>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</si>
  <si>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</si>
  <si>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</si>
  <si>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</si>
  <si>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</si>
  <si>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</si>
  <si>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</si>
  <si>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</si>
  <si>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</si>
  <si>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</si>
  <si>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</si>
  <si>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</si>
  <si>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</si>
  <si>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</si>
  <si>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</si>
  <si>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</si>
  <si>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</si>
  <si>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</si>
  <si>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</si>
  <si>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</si>
  <si>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</si>
  <si>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</si>
  <si>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</si>
  <si>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</si>
  <si>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</si>
  <si>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</si>
  <si>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</si>
  <si>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</si>
  <si>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</si>
  <si>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</si>
  <si>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</si>
  <si>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</si>
  <si>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</si>
  <si>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</si>
  <si>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</si>
  <si>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</si>
  <si>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</si>
  <si>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</si>
  <si>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</si>
  <si>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</si>
  <si>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</si>
  <si>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</si>
  <si>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</si>
  <si>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</si>
  <si>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</si>
  <si>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</si>
  <si>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</si>
  <si>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</si>
  <si>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</si>
  <si>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</si>
  <si>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</si>
  <si>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</si>
  <si>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</si>
  <si>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</si>
  <si>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</si>
  <si>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</si>
  <si>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</si>
  <si>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</si>
  <si>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</si>
  <si>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</si>
  <si>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</si>
  <si>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</si>
  <si>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</si>
  <si>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</si>
  <si>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</si>
  <si>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</si>
  <si>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</si>
  <si>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</si>
  <si>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</si>
  <si>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</si>
  <si>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</si>
  <si>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</si>
  <si>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</si>
  <si>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</si>
  <si>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</si>
  <si>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</si>
  <si>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</si>
  <si>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</si>
  <si>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</si>
  <si>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</si>
  <si>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</si>
  <si>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</si>
  <si>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</si>
  <si>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</si>
  <si>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</si>
  <si>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</si>
  <si>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</si>
  <si>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</si>
  <si>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</si>
  <si>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</si>
  <si>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</si>
  <si>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</si>
  <si>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</si>
  <si>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</si>
  <si>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</si>
  <si>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</si>
  <si>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</si>
  <si>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</si>
  <si>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</si>
  <si>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</si>
  <si>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</si>
  <si>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</si>
  <si>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</si>
  <si>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</si>
  <si>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</si>
  <si>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</si>
  <si>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</si>
  <si>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</si>
  <si>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</si>
  <si>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</si>
  <si>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</si>
  <si>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</si>
  <si>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</si>
  <si>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</si>
  <si>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</si>
  <si>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</si>
  <si>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</si>
  <si>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</si>
  <si>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</si>
  <si>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</si>
  <si>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</si>
  <si>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</si>
  <si>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</si>
  <si>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</si>
  <si>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</si>
  <si>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</si>
  <si>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</si>
  <si>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</si>
  <si>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</si>
  <si>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</si>
  <si>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</si>
  <si>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</si>
  <si>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</si>
  <si>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</si>
  <si>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</si>
  <si>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</si>
  <si>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</si>
  <si>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</si>
  <si>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</si>
  <si>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</si>
  <si>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</si>
  <si>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</si>
  <si>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</si>
  <si>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</si>
  <si>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</si>
  <si>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</si>
  <si>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</si>
  <si>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</si>
  <si>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</si>
  <si>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</si>
  <si>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</si>
  <si>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</si>
  <si>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</si>
  <si>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</si>
  <si>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</si>
  <si>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</si>
  <si>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</si>
  <si>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</si>
  <si>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</si>
  <si>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</si>
  <si>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</si>
  <si>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</si>
  <si>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</si>
  <si>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</si>
  <si>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</si>
  <si>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</si>
  <si>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</si>
  <si>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</si>
  <si>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</si>
  <si>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</si>
  <si>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</si>
  <si>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</si>
  <si>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</si>
  <si>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</si>
  <si>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</si>
  <si>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</si>
  <si>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</si>
  <si>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</si>
  <si>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</si>
  <si>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</si>
  <si>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</si>
  <si>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</si>
  <si>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</si>
  <si>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</si>
  <si>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</si>
  <si>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</si>
  <si>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</si>
  <si>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</si>
  <si>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</si>
  <si>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</si>
  <si>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</si>
  <si>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</si>
  <si>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</si>
  <si>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</si>
  <si>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</si>
  <si>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</si>
  <si>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</si>
  <si>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</si>
  <si>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</si>
  <si>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</si>
  <si>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</si>
  <si>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</si>
  <si>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</si>
  <si>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</si>
  <si>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</si>
  <si>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</si>
  <si>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</si>
  <si>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</si>
  <si>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</si>
  <si>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</si>
  <si>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</si>
  <si>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</si>
  <si>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</si>
  <si>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</si>
  <si>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</si>
  <si>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</si>
  <si>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</si>
  <si>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</si>
  <si>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</si>
  <si>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</si>
  <si>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</si>
  <si>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</si>
  <si>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</si>
  <si>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</si>
  <si>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</si>
  <si>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</si>
  <si>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</si>
  <si>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</si>
  <si>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</si>
  <si>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</si>
  <si>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</si>
  <si>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</si>
  <si>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</si>
  <si>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</si>
  <si>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</si>
  <si>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</si>
  <si>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</si>
  <si>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</si>
  <si>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</si>
  <si>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</si>
  <si>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</si>
  <si>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</si>
  <si>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</si>
  <si>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</si>
  <si>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</si>
  <si>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</si>
  <si>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</si>
  <si>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</si>
  <si>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</si>
  <si>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</si>
  <si>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</si>
  <si>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</si>
  <si>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</si>
  <si>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</si>
  <si>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</si>
  <si>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</si>
  <si>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</si>
  <si>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</si>
  <si>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</si>
  <si>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</si>
  <si>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</si>
  <si>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</si>
  <si>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</si>
  <si>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</si>
  <si>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</si>
  <si>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</si>
  <si>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</si>
  <si>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</si>
  <si>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</si>
  <si>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</si>
  <si>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</si>
  <si>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</si>
  <si>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</si>
  <si>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</si>
  <si>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</si>
  <si>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</si>
  <si>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</si>
  <si>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</si>
  <si>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</si>
  <si>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</si>
  <si>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</si>
  <si>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</si>
  <si>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</si>
  <si>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</si>
  <si>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</si>
  <si>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</si>
  <si>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</si>
  <si>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</si>
  <si>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</si>
  <si>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</si>
  <si>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</si>
  <si>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</si>
  <si>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</si>
  <si>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</si>
  <si>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</si>
  <si>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</si>
  <si>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</si>
  <si>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</si>
  <si>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</si>
  <si>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</si>
  <si>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</si>
  <si>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</si>
  <si>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</si>
  <si>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</si>
  <si>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</si>
  <si>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</si>
  <si>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</si>
  <si>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</si>
  <si>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</si>
  <si>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</si>
  <si>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</si>
  <si>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</si>
  <si>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</si>
  <si>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</si>
  <si>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</si>
  <si>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</si>
  <si>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</si>
  <si>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</si>
  <si>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</si>
  <si>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</si>
  <si>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</si>
  <si>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</si>
  <si>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</si>
  <si>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</si>
  <si>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</si>
  <si>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</si>
  <si>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</si>
  <si>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</si>
  <si>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</si>
  <si>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</si>
  <si>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</si>
  <si>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</si>
  <si>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</si>
  <si>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</si>
  <si>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</si>
  <si>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</si>
  <si>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</si>
  <si>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</si>
  <si>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</si>
  <si>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</si>
  <si>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</si>
  <si>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</si>
  <si>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</si>
  <si>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</si>
  <si>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</si>
  <si>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</si>
  <si>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</si>
  <si>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</si>
  <si>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</si>
  <si>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</si>
  <si>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</si>
  <si>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</si>
  <si>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</si>
  <si>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</si>
  <si>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</si>
  <si>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</si>
  <si>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</si>
  <si>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</si>
  <si>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</si>
  <si>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</si>
  <si>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</si>
  <si>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</si>
  <si>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</si>
  <si>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</si>
  <si>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</si>
  <si>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</si>
  <si>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</si>
  <si>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</si>
  <si>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</si>
  <si>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</si>
  <si>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</si>
  <si>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</si>
  <si>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</si>
  <si>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</si>
  <si>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</si>
  <si>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</si>
  <si>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</si>
  <si>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</si>
  <si>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</si>
  <si>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</si>
  <si>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</si>
  <si>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</si>
  <si>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</si>
  <si>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</si>
  <si>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</si>
  <si>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</si>
  <si>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</si>
  <si>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</si>
  <si>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</si>
  <si>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</si>
  <si>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</si>
  <si>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</si>
  <si>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</si>
  <si>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</si>
  <si>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</si>
  <si>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</si>
  <si>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</si>
  <si>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</si>
  <si>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</si>
  <si>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</si>
  <si>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</si>
  <si>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</si>
  <si>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</si>
  <si>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</si>
  <si>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</si>
  <si>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</si>
  <si>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</si>
  <si>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</si>
  <si>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</si>
  <si>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</si>
  <si>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</si>
  <si>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</si>
  <si>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</si>
  <si>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</si>
  <si>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</si>
  <si>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</si>
  <si>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</si>
  <si>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</si>
  <si>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</si>
  <si>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</si>
  <si>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</si>
  <si>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</si>
  <si>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</si>
  <si>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</si>
  <si>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</si>
  <si>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</si>
  <si>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</si>
  <si>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</si>
  <si>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</si>
  <si>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</si>
  <si>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</si>
  <si>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</si>
  <si>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</si>
  <si>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</si>
  <si>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</si>
  <si>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</si>
  <si>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</si>
  <si>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</si>
  <si>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</si>
  <si>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</si>
  <si>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</si>
  <si>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</si>
  <si>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</si>
  <si>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</si>
  <si>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</si>
  <si>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</si>
  <si>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</si>
  <si>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</si>
  <si>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</si>
  <si>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</si>
  <si>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</si>
  <si>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</si>
  <si>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</si>
  <si>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</si>
  <si>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</si>
  <si>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</si>
  <si>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</si>
  <si>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</si>
  <si>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</si>
  <si>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</si>
  <si>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</si>
  <si>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</si>
  <si>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</si>
  <si>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</si>
  <si>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</si>
  <si>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</si>
  <si>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</si>
  <si>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</si>
  <si>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</si>
  <si>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</si>
  <si>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</si>
  <si>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</si>
  <si>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</si>
  <si>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</si>
  <si>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</si>
  <si>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</si>
  <si>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</si>
  <si>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</si>
  <si>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</si>
  <si>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</si>
  <si>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</si>
  <si>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</si>
  <si>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</si>
  <si>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</si>
  <si>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</si>
  <si>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</si>
  <si>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</si>
  <si>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</si>
  <si>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</si>
  <si>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</si>
  <si>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</si>
  <si>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</si>
  <si>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</si>
  <si>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</si>
  <si>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</si>
  <si>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</si>
  <si>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</si>
  <si>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</si>
  <si>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</si>
  <si>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</si>
  <si>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</si>
  <si>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</si>
  <si>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</si>
  <si>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</si>
  <si>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</si>
  <si>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</si>
  <si>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</si>
  <si>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</si>
  <si>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</si>
  <si>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</si>
  <si>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</si>
  <si>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</si>
  <si>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</si>
  <si>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</si>
  <si>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</si>
  <si>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</si>
  <si>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</si>
  <si>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</si>
  <si>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</si>
  <si>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</si>
  <si>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</si>
  <si>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</si>
  <si>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</si>
  <si>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</si>
  <si>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</si>
  <si>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</si>
  <si>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</si>
  <si>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</si>
  <si>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</si>
  <si>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</si>
  <si>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</si>
  <si>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</si>
  <si>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</si>
  <si>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</si>
  <si>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</si>
  <si>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</si>
  <si>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</si>
  <si>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</si>
  <si>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</si>
  <si>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</si>
  <si>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</si>
  <si>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</si>
  <si>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</si>
  <si>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</si>
  <si>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</si>
  <si>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</si>
  <si>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</si>
  <si>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</si>
  <si>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</si>
  <si>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</si>
  <si>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</si>
  <si>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</si>
  <si>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</si>
  <si>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</si>
  <si>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</si>
  <si>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</si>
  <si>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</si>
  <si>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</si>
  <si>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</si>
  <si>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</si>
  <si>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</si>
  <si>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</si>
  <si>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</si>
  <si>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</si>
  <si>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</si>
  <si>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</si>
  <si>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</si>
  <si>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</si>
  <si>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</si>
  <si>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</si>
  <si>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</si>
  <si>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</si>
  <si>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</si>
  <si>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</si>
  <si>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</si>
  <si>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</si>
  <si>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</si>
  <si>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</si>
  <si>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</si>
  <si>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</si>
  <si>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</si>
  <si>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</si>
  <si>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</si>
  <si>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</si>
  <si>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</si>
  <si>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</si>
  <si>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</si>
  <si>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</si>
  <si>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</si>
  <si>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</si>
  <si>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</si>
  <si>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</si>
  <si>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</si>
  <si>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</si>
  <si>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</si>
  <si>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</si>
  <si>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</si>
  <si>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</si>
  <si>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</si>
  <si>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</si>
  <si>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</si>
  <si>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</si>
  <si>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</si>
  <si>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</si>
  <si>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</si>
  <si>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</si>
  <si>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</si>
  <si>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</si>
  <si>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</si>
  <si>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</si>
  <si>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</si>
  <si>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</si>
  <si>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</si>
  <si>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</si>
  <si>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</si>
  <si>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</si>
  <si>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</si>
  <si>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</si>
  <si>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</si>
  <si>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</si>
  <si>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</si>
  <si>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</si>
  <si>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</si>
  <si>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</si>
  <si>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</si>
  <si>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</si>
  <si>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</si>
  <si>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</si>
  <si>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</si>
  <si>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</si>
  <si>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</si>
  <si>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</si>
  <si>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</si>
  <si>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</si>
  <si>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</si>
  <si>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</si>
  <si>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</si>
  <si>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</si>
  <si>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</si>
  <si>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</si>
  <si>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</si>
  <si>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</si>
  <si>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</si>
  <si>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</si>
  <si>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</si>
  <si>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</si>
  <si>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</si>
  <si>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</si>
  <si>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</si>
  <si>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</si>
  <si>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</si>
  <si>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</si>
  <si>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</si>
  <si>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</si>
  <si>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</si>
  <si>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</si>
  <si>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</si>
  <si>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</si>
  <si>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</si>
  <si>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</si>
  <si>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</si>
  <si>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</si>
  <si>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</si>
  <si>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</si>
  <si>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</si>
  <si>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</si>
  <si>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</si>
  <si>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</si>
  <si>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</si>
  <si>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</si>
  <si>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</si>
  <si>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</si>
  <si>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</si>
  <si>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</si>
  <si>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</si>
  <si>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</si>
  <si>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</si>
  <si>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</si>
  <si>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</si>
  <si>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</si>
  <si>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</si>
  <si>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</si>
  <si>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</si>
  <si>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</si>
  <si>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</si>
  <si>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</si>
  <si>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</si>
  <si>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</si>
  <si>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</si>
  <si>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</si>
  <si>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</si>
  <si>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</si>
  <si>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</si>
  <si>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</si>
  <si>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</si>
  <si>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</si>
  <si>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</si>
  <si>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</si>
  <si>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</si>
  <si>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</si>
  <si>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</si>
  <si>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</si>
  <si>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</si>
  <si>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</si>
  <si>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</si>
  <si>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</si>
  <si>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</si>
  <si>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</si>
  <si>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</si>
  <si>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</si>
  <si>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</si>
  <si>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</si>
  <si>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</si>
  <si>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</si>
  <si>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</si>
  <si>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</si>
  <si>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</si>
  <si>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</si>
  <si>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</si>
  <si>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</si>
  <si>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</si>
  <si>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</si>
  <si>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</si>
  <si>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</si>
  <si>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</si>
  <si>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</si>
  <si>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</si>
  <si>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</si>
  <si>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</si>
  <si>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</si>
  <si>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</si>
  <si>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</si>
  <si>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</si>
  <si>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</si>
  <si>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</si>
  <si>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</si>
  <si>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</si>
  <si>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</si>
  <si>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</si>
  <si>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</si>
  <si>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</si>
  <si>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</si>
  <si>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</si>
  <si>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</si>
  <si>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</si>
  <si>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</si>
  <si>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</si>
  <si>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</si>
  <si>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</si>
  <si>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</si>
  <si>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</si>
  <si>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</si>
  <si>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</si>
  <si>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</si>
  <si>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</si>
  <si>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</si>
  <si>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</si>
  <si>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</si>
  <si>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</si>
  <si>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</si>
  <si>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</si>
  <si>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</si>
  <si>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</si>
  <si>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</si>
  <si>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</si>
  <si>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</si>
  <si>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</si>
  <si>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</si>
  <si>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</si>
  <si>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</si>
  <si>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</si>
  <si>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</si>
  <si>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</si>
  <si>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</si>
  <si>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</si>
  <si>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</si>
  <si>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</si>
  <si>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</si>
  <si>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</si>
  <si>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</si>
  <si>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</si>
  <si>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</si>
  <si>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</si>
  <si>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</si>
  <si>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</si>
  <si>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</si>
  <si>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</si>
  <si>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</si>
  <si>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</si>
  <si>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</si>
  <si>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</si>
  <si>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</si>
  <si>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</si>
  <si>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</si>
  <si>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</si>
  <si>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</si>
  <si>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</si>
  <si>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</si>
  <si>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</si>
  <si>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</si>
  <si>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</si>
  <si>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</si>
  <si>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</si>
  <si>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</si>
  <si>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</si>
  <si>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</si>
  <si>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</si>
  <si>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</si>
  <si>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</si>
  <si>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</si>
  <si>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</si>
  <si>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</si>
  <si>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</si>
  <si>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</si>
  <si>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</si>
  <si>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</si>
  <si>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</si>
  <si>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</si>
  <si>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</si>
  <si>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</si>
  <si>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</si>
  <si>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</si>
  <si>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</si>
  <si>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</si>
  <si>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</si>
  <si>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</si>
  <si>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</si>
  <si>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</si>
  <si>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</si>
  <si>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</si>
  <si>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</si>
  <si>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</si>
  <si>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</si>
  <si>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</si>
  <si>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</si>
  <si>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</si>
  <si>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</si>
  <si>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</si>
  <si>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</si>
  <si>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</si>
  <si>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</si>
  <si>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</si>
  <si>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</si>
  <si>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</si>
  <si>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</si>
  <si>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</si>
  <si>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</si>
  <si>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</si>
  <si>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</si>
  <si>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</si>
  <si>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</si>
  <si>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</si>
  <si>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</si>
  <si>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</si>
  <si>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</si>
  <si>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</si>
  <si>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</si>
  <si>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</si>
  <si>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</si>
  <si>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</si>
  <si>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</si>
  <si>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</si>
  <si>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</si>
  <si>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</si>
  <si>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</si>
  <si>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</si>
  <si>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</si>
  <si>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</si>
  <si>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</si>
  <si>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</si>
  <si>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</si>
  <si>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</si>
  <si>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</si>
  <si>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</si>
  <si>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</si>
  <si>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</si>
  <si>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</si>
  <si>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</si>
  <si>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</si>
  <si>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</si>
  <si>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</si>
  <si>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</si>
  <si>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</si>
  <si>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</si>
  <si>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</si>
  <si>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</si>
  <si>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</si>
  <si>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</si>
  <si>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</si>
  <si>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</si>
  <si>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</si>
  <si>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</si>
  <si>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</si>
  <si>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</si>
  <si>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</si>
  <si>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</si>
  <si>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</si>
  <si>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</si>
  <si>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</si>
  <si>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</si>
  <si>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</si>
  <si>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</si>
  <si>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</si>
  <si>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</si>
  <si>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</si>
  <si>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</si>
  <si>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</si>
  <si>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</si>
  <si>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</si>
  <si>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</si>
  <si>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</si>
  <si>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</si>
  <si>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</si>
  <si>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</si>
  <si>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</si>
  <si>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</si>
  <si>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</si>
  <si>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</si>
  <si>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</si>
  <si>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</si>
  <si>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</si>
  <si>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</si>
  <si>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</si>
  <si>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</si>
  <si>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</si>
  <si>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</si>
  <si>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</si>
  <si>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</si>
  <si>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</si>
  <si>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</si>
  <si>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</si>
  <si>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</si>
  <si>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</si>
  <si>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</si>
  <si>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</si>
  <si>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</si>
  <si>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</si>
  <si>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</si>
  <si>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</si>
  <si>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</si>
  <si>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</si>
  <si>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</si>
  <si>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</si>
  <si>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</si>
  <si>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</si>
  <si>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</si>
  <si>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</si>
  <si>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</si>
  <si>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</si>
  <si>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</si>
  <si>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</si>
  <si>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</si>
  <si>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</si>
  <si>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</si>
  <si>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</si>
  <si>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</si>
  <si>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</si>
  <si>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</si>
  <si>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</si>
  <si>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</si>
  <si>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</si>
  <si>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</si>
  <si>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</si>
  <si>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</si>
  <si>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</si>
  <si>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</si>
  <si>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</si>
  <si>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</si>
  <si>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</si>
  <si>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</si>
  <si>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</si>
  <si>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</si>
  <si>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</si>
  <si>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</si>
  <si>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</si>
  <si>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</si>
  <si>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</si>
  <si>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</si>
  <si>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</si>
  <si>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</si>
  <si>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</si>
  <si>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</si>
  <si>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</si>
  <si>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</si>
  <si>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</si>
  <si>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</si>
  <si>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</si>
  <si>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</si>
  <si>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</si>
  <si>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</si>
  <si>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</si>
  <si>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</si>
  <si>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</si>
  <si>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</si>
  <si>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</si>
  <si>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</si>
  <si>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</si>
  <si>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</si>
  <si>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</si>
  <si>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</si>
  <si>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</si>
  <si>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</si>
  <si>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</si>
  <si>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</si>
  <si>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</si>
  <si>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</si>
  <si>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</si>
  <si>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</si>
  <si>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</si>
  <si>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</si>
  <si>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</si>
  <si>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</si>
  <si>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</si>
  <si>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</si>
  <si>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</si>
  <si>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</si>
  <si>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</si>
  <si>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</si>
  <si>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</si>
  <si>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</si>
  <si>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</si>
  <si>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</si>
  <si>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</si>
  <si>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</si>
  <si>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</si>
  <si>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</si>
  <si>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</si>
  <si>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</si>
  <si>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</si>
  <si>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</si>
  <si>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</si>
  <si>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</si>
  <si>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</si>
  <si>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</si>
  <si>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</si>
  <si>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</si>
  <si>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</si>
  <si>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</si>
  <si>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</si>
  <si>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</si>
  <si>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</si>
  <si>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</si>
  <si>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</si>
  <si>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</si>
  <si>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</si>
  <si>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</si>
  <si>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</si>
  <si>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</si>
  <si>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</si>
  <si>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</si>
  <si>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</si>
  <si>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</si>
  <si>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</si>
  <si>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</si>
  <si>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</si>
  <si>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</si>
  <si>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</si>
  <si>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</si>
  <si>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</si>
  <si>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</si>
  <si>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</si>
  <si>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</si>
  <si>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</si>
  <si>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</si>
  <si>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</si>
  <si>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</si>
  <si>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</si>
  <si>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</si>
  <si>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</si>
  <si>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</si>
  <si>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</si>
  <si>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</si>
  <si>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</si>
  <si>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</si>
  <si>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</si>
  <si>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</si>
  <si>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</si>
  <si>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</si>
  <si>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</si>
  <si>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</si>
  <si>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</si>
  <si>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</si>
  <si>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</si>
  <si>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</si>
  <si>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</si>
  <si>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</si>
  <si>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</si>
  <si>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</si>
  <si>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</si>
  <si>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</si>
  <si>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</si>
  <si>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</si>
  <si>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</si>
  <si>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</si>
  <si>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</si>
  <si>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</si>
  <si>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</si>
  <si>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</si>
  <si>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</si>
  <si>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</si>
  <si>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</si>
  <si>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</si>
  <si>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</si>
  <si>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</si>
  <si>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</si>
  <si>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</si>
  <si>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</si>
  <si>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</si>
  <si>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</si>
  <si>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</si>
  <si>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</si>
  <si>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</si>
  <si>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</si>
  <si>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</si>
  <si>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</si>
  <si>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</si>
  <si>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</si>
  <si>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</si>
  <si>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</si>
  <si>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</si>
  <si>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</si>
  <si>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</si>
  <si>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</si>
  <si>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</si>
  <si>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</si>
  <si>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</si>
  <si>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</si>
  <si>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</si>
  <si>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</si>
  <si>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</si>
  <si>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</si>
  <si>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</si>
  <si>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</si>
  <si>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</si>
  <si>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</si>
  <si>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</si>
  <si>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</si>
  <si>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</si>
  <si>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</si>
  <si>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</si>
  <si>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</si>
  <si>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</si>
  <si>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</si>
  <si>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</si>
  <si>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</si>
  <si>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</si>
  <si>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</si>
  <si>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</si>
  <si>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</si>
  <si>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</si>
  <si>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</si>
  <si>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</si>
  <si>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</si>
  <si>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</si>
  <si>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</si>
  <si>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</si>
  <si>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</si>
  <si>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</si>
  <si>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</si>
  <si>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</si>
  <si>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</si>
  <si>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</si>
  <si>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</si>
  <si>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</si>
  <si>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</si>
  <si>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</si>
  <si>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</si>
  <si>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</si>
  <si>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</si>
  <si>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</si>
  <si>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</si>
  <si>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</si>
  <si>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</si>
  <si>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</si>
  <si>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</si>
  <si>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</si>
  <si>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</si>
  <si>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</si>
  <si>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</si>
  <si>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</si>
  <si>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</si>
  <si>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</si>
  <si>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</si>
  <si>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</si>
  <si>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</si>
  <si>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</si>
  <si>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</si>
  <si>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</si>
  <si>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</si>
  <si>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</si>
  <si>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</si>
  <si>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</si>
  <si>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</si>
  <si>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</si>
  <si>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</si>
  <si>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</si>
  <si>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</si>
  <si>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</si>
  <si>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</si>
  <si>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</si>
  <si>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</si>
  <si>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</si>
  <si>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</si>
  <si>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</si>
  <si>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</si>
  <si>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</si>
  <si>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</si>
  <si>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</si>
  <si>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</si>
  <si>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</si>
  <si>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</si>
  <si>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</si>
  <si>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</si>
  <si>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</si>
  <si>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</si>
  <si>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</si>
  <si>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</si>
  <si>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</si>
  <si>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</si>
  <si>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</si>
  <si>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</si>
  <si>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</si>
  <si>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</si>
  <si>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</si>
  <si>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</si>
  <si>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</si>
  <si>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</si>
  <si>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</si>
  <si>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</si>
  <si>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</si>
  <si>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</si>
  <si>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</si>
  <si>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</si>
  <si>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</si>
  <si>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</si>
  <si>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</si>
  <si>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</si>
  <si>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</si>
  <si>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</si>
  <si>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</si>
  <si>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</si>
  <si>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</si>
  <si>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</si>
  <si>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</si>
  <si>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</si>
  <si>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</si>
  <si>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</si>
  <si>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</si>
  <si>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</si>
  <si>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</si>
  <si>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</si>
  <si>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</si>
  <si>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</si>
  <si>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</si>
  <si>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</si>
  <si>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</si>
  <si>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</si>
  <si>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</si>
  <si>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</si>
  <si>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</si>
  <si>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</si>
  <si>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</si>
  <si>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</si>
  <si>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</si>
  <si>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</si>
  <si>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</si>
  <si>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</si>
  <si>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</si>
  <si>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</si>
  <si>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</si>
  <si>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</si>
  <si>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</si>
  <si>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</si>
  <si>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</si>
  <si>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</si>
  <si>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</si>
  <si>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</si>
  <si>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</si>
  <si>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</si>
  <si>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</si>
  <si>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</si>
  <si>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</si>
  <si>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</si>
  <si>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</si>
  <si>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</si>
  <si>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</si>
  <si>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</si>
  <si>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</si>
  <si>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</si>
  <si>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</si>
  <si>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</si>
  <si>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</si>
  <si>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</si>
  <si>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</si>
  <si>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</si>
  <si>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</si>
  <si>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</si>
  <si>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</si>
  <si>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</si>
  <si>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</si>
  <si>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</si>
  <si>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</si>
  <si>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</si>
  <si>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</si>
  <si>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</si>
  <si>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</si>
  <si>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</si>
  <si>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</si>
  <si>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</si>
  <si>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</si>
  <si>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</si>
  <si>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</si>
  <si>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</si>
  <si>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</si>
  <si>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</si>
  <si>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</si>
  <si>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</si>
  <si>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</si>
  <si>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</si>
  <si>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</si>
  <si>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</si>
  <si>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</si>
  <si>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</si>
  <si>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</si>
  <si>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</si>
  <si>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</si>
  <si>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</si>
  <si>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</si>
  <si>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</si>
  <si>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</si>
  <si>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</si>
  <si>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</si>
  <si>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</si>
  <si>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</si>
  <si>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</si>
  <si>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</si>
  <si>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</si>
  <si>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</si>
  <si>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</si>
  <si>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</si>
  <si>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</si>
  <si>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</si>
  <si>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</si>
  <si>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</si>
  <si>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</si>
  <si>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</si>
  <si>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</si>
  <si>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</si>
  <si>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</si>
  <si>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</si>
  <si>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</si>
  <si>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</si>
  <si>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</si>
  <si>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</si>
  <si>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</si>
  <si>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</si>
  <si>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</si>
  <si>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</si>
  <si>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</si>
  <si>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</si>
  <si>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</si>
  <si>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</si>
  <si>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</si>
  <si>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</si>
  <si>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</si>
  <si>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</si>
  <si>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</si>
  <si>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</si>
  <si>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</si>
  <si>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</si>
  <si>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</si>
  <si>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</si>
  <si>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</si>
  <si>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</si>
  <si>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</si>
  <si>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</si>
  <si>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</si>
  <si>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</si>
  <si>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</si>
  <si>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</si>
  <si>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</si>
  <si>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</si>
  <si>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</si>
  <si>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</si>
  <si>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</si>
  <si>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</si>
  <si>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</si>
  <si>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</si>
  <si>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</si>
  <si>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</si>
  <si>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</si>
  <si>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</si>
  <si>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</si>
  <si>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</si>
  <si>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</si>
  <si>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</si>
  <si>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</si>
  <si>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</si>
  <si>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</si>
  <si>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</si>
  <si>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</si>
  <si>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</si>
  <si>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</si>
  <si>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</si>
  <si>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</si>
  <si>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</si>
  <si>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</si>
  <si>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</si>
  <si>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</si>
  <si>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</si>
  <si>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</si>
  <si>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</si>
  <si>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</si>
  <si>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</si>
  <si>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</si>
  <si>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</si>
  <si>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</si>
  <si>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</si>
  <si>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</si>
  <si>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</si>
  <si>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</si>
  <si>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</si>
  <si>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</si>
  <si>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</si>
  <si>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</si>
  <si>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</si>
  <si>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</si>
  <si>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</si>
  <si>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</si>
  <si>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</si>
  <si>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</si>
  <si>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</si>
  <si>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</si>
  <si>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</si>
  <si>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</si>
  <si>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</si>
  <si>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</si>
  <si>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</si>
  <si>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</si>
  <si>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</si>
  <si>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</si>
  <si>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</si>
  <si>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</si>
  <si>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</si>
  <si>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</si>
  <si>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</si>
  <si>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</si>
  <si>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</si>
  <si>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</si>
  <si>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</si>
  <si>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</si>
  <si>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</si>
  <si>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</si>
  <si>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</si>
  <si>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</si>
  <si>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</si>
  <si>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</si>
  <si>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</si>
  <si>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</si>
  <si>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</si>
  <si>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</si>
  <si>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</si>
  <si>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</si>
  <si>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</si>
  <si>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</si>
  <si>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</si>
  <si>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</si>
  <si>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</si>
  <si>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</si>
  <si>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</si>
  <si>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</si>
  <si>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</si>
  <si>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</si>
  <si>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</si>
  <si>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</si>
  <si>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</si>
  <si>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</si>
  <si>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</si>
  <si>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</si>
  <si>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</si>
  <si>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</si>
  <si>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</si>
  <si>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</si>
  <si>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</si>
  <si>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</si>
  <si>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</si>
  <si>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</si>
  <si>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</si>
  <si>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</si>
  <si>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</si>
  <si>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</si>
  <si>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</si>
  <si>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</si>
  <si>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</si>
  <si>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</si>
  <si>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</si>
  <si>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</si>
  <si>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</si>
  <si>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</si>
  <si>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</si>
  <si>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</si>
  <si>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</si>
  <si>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</si>
  <si>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</si>
  <si>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</si>
  <si>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</si>
  <si>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</si>
  <si>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</si>
  <si>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</si>
  <si>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</si>
  <si>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</si>
  <si>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</si>
  <si>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</si>
  <si>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</si>
  <si>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</si>
  <si>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</si>
  <si>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</si>
  <si>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</si>
  <si>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</si>
  <si>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</si>
  <si>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</si>
  <si>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</si>
  <si>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</si>
  <si>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</si>
  <si>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</si>
  <si>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</si>
  <si>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</si>
  <si>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</si>
  <si>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</si>
  <si>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</si>
  <si>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</si>
  <si>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</si>
  <si>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</si>
  <si>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</si>
  <si>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</si>
  <si>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</si>
  <si>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</si>
  <si>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</si>
  <si>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</si>
  <si>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</si>
  <si>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</si>
  <si>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</si>
  <si>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</si>
  <si>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</si>
  <si>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</si>
  <si>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</si>
  <si>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</si>
  <si>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</si>
  <si>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</si>
  <si>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</si>
  <si>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</si>
  <si>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</si>
  <si>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</si>
  <si>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</si>
  <si>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</si>
  <si>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</si>
  <si>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</si>
  <si>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</si>
  <si>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</si>
  <si>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</si>
  <si>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</si>
  <si>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</si>
  <si>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</si>
  <si>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</si>
  <si>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</si>
  <si>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</si>
  <si>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</si>
  <si>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</si>
  <si>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</si>
  <si>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</si>
  <si>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</si>
  <si>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</si>
  <si>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</si>
  <si>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</si>
  <si>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</si>
  <si>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</si>
  <si>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</si>
  <si>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</si>
  <si>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</si>
  <si>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</si>
  <si>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</si>
  <si>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</si>
  <si>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</si>
  <si>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</si>
  <si>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</si>
  <si>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</si>
  <si>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</si>
  <si>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</si>
  <si>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</si>
  <si>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</si>
  <si>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</si>
  <si>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</si>
  <si>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</si>
  <si>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</si>
  <si>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</si>
  <si>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</si>
  <si>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</si>
  <si>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</si>
  <si>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</si>
  <si>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</si>
  <si>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</si>
  <si>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</si>
  <si>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</si>
  <si>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</si>
  <si>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</si>
  <si>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</si>
  <si>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</si>
  <si>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</si>
  <si>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</si>
  <si>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</si>
  <si>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</si>
  <si>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</si>
  <si>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</si>
  <si>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</si>
  <si>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</si>
  <si>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</si>
  <si>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</si>
  <si>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</si>
  <si>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</si>
  <si>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</si>
  <si>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</si>
  <si>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</si>
  <si>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</si>
  <si>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</si>
  <si>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</si>
  <si>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</si>
  <si>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</si>
  <si>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</si>
  <si>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</si>
  <si>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</si>
  <si>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</si>
  <si>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</si>
  <si>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</si>
  <si>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</si>
  <si>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</si>
  <si>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</si>
  <si>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</si>
  <si>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</si>
  <si>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</si>
  <si>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</si>
  <si>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</si>
  <si>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</si>
  <si>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</si>
  <si>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</si>
  <si>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</si>
  <si>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</si>
  <si>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</si>
  <si>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</si>
  <si>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</si>
  <si>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</si>
  <si>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</si>
  <si>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</si>
  <si>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</si>
  <si>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</si>
  <si>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</si>
  <si>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</si>
  <si>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</si>
  <si>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</si>
  <si>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</si>
  <si>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</si>
  <si>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</si>
  <si>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</si>
  <si>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</si>
  <si>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</si>
  <si>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</si>
  <si>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</si>
  <si>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</si>
  <si>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</si>
  <si>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</si>
  <si>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</si>
  <si>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</si>
  <si>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</si>
  <si>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</si>
  <si>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</si>
  <si>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</si>
  <si>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</si>
  <si>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</si>
  <si>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</si>
  <si>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</si>
  <si>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</si>
  <si>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</si>
  <si>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</si>
  <si>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</si>
  <si>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</si>
  <si>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</si>
  <si>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</si>
  <si>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</si>
  <si>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</si>
  <si>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</si>
  <si>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</si>
  <si>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</si>
  <si>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</si>
  <si>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</si>
  <si>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</si>
  <si>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</si>
  <si>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</si>
  <si>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</si>
  <si>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</si>
  <si>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</si>
  <si>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</si>
  <si>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</si>
  <si>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</si>
  <si>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</si>
  <si>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</si>
  <si>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</si>
  <si>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</si>
  <si>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</si>
  <si>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</si>
  <si>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</si>
  <si>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</si>
  <si>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</si>
  <si>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</si>
  <si>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</si>
  <si>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</si>
  <si>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</si>
  <si>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</si>
  <si>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</si>
  <si>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</si>
  <si>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</si>
  <si>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</si>
  <si>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</si>
  <si>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</si>
  <si>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</si>
  <si>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</si>
  <si>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</si>
  <si>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</si>
  <si>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</si>
  <si>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</si>
  <si>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</si>
  <si>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</si>
  <si>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</si>
  <si>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</si>
  <si>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</si>
  <si>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</si>
  <si>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</si>
  <si>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</si>
  <si>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</si>
  <si>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</si>
  <si>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</si>
  <si>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</si>
  <si>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</si>
  <si>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</si>
  <si>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</si>
  <si>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</si>
  <si>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</si>
  <si>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</si>
  <si>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</si>
  <si>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</si>
  <si>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</si>
  <si>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</si>
  <si>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</si>
  <si>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</si>
  <si>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</si>
  <si>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</si>
  <si>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</si>
  <si>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</si>
  <si>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</si>
  <si>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</si>
  <si>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</si>
  <si>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</si>
  <si>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</si>
  <si>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</si>
  <si>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</si>
  <si>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</si>
  <si>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</si>
  <si>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</si>
  <si>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</si>
  <si>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</si>
  <si>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</si>
  <si>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</si>
  <si>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</si>
  <si>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</si>
  <si>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</si>
  <si>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</si>
  <si>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</si>
  <si>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</si>
  <si>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</si>
  <si>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</si>
  <si>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</si>
  <si>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</si>
  <si>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</si>
  <si>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</si>
  <si>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</si>
  <si>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</si>
  <si>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</si>
  <si>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</si>
  <si>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</si>
  <si>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</si>
  <si>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</si>
  <si>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</si>
  <si>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</si>
  <si>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</si>
  <si>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</si>
  <si>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</si>
  <si>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</si>
  <si>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</si>
  <si>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</si>
  <si>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</si>
  <si>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</si>
  <si>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</si>
  <si>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</si>
  <si>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</si>
  <si>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</si>
  <si>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</si>
  <si>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</si>
  <si>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</si>
  <si>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</si>
  <si>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</si>
  <si>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</si>
  <si>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</si>
  <si>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</si>
  <si>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</si>
  <si>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</si>
  <si>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</si>
  <si>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</si>
  <si>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</si>
  <si>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</si>
  <si>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</si>
  <si>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</si>
  <si>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</si>
  <si>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</si>
  <si>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</si>
  <si>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</si>
  <si>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</si>
  <si>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</si>
  <si>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</si>
  <si>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</si>
  <si>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</si>
  <si>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</si>
  <si>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</si>
  <si>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</si>
  <si>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</si>
  <si>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</si>
  <si>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</si>
  <si>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</si>
  <si>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</si>
  <si>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</si>
  <si>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</si>
  <si>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</si>
  <si>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</si>
  <si>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</si>
  <si>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</si>
  <si>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</si>
  <si>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</si>
  <si>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</si>
  <si>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</si>
  <si>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</si>
  <si>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</si>
  <si>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</si>
  <si>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</si>
  <si>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</si>
  <si>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</si>
  <si>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</si>
  <si>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</si>
  <si>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</si>
  <si>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</si>
  <si>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</si>
  <si>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</si>
  <si>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</si>
  <si>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</si>
  <si>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</si>
  <si>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</si>
  <si>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</si>
  <si>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</si>
  <si>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</si>
  <si>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</si>
  <si>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</si>
  <si>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</si>
  <si>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</si>
  <si>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</si>
  <si>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</si>
  <si>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</si>
  <si>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</si>
  <si>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</si>
  <si>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</si>
  <si>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</si>
  <si>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</si>
  <si>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</si>
  <si>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</si>
  <si>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</si>
  <si>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</si>
  <si>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</si>
  <si>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</si>
  <si>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</si>
  <si>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</si>
  <si>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</si>
  <si>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</si>
  <si>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</si>
  <si>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</si>
  <si>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</si>
  <si>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</si>
  <si>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</si>
  <si>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</si>
  <si>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</si>
  <si>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</si>
  <si>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</si>
  <si>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</si>
  <si>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</si>
  <si>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</si>
  <si>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</si>
  <si>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</si>
  <si>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</si>
  <si>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</si>
  <si>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</si>
  <si>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</si>
  <si>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</si>
  <si>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</si>
  <si>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</si>
  <si>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</si>
  <si>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</si>
  <si>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</si>
  <si>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</si>
  <si>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</si>
  <si>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</si>
  <si>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</si>
  <si>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</si>
  <si>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</si>
  <si>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</si>
  <si>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</si>
  <si>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</si>
  <si>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</si>
  <si>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</si>
  <si>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</si>
  <si>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</si>
  <si>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</si>
  <si>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</si>
  <si>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</si>
  <si>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</si>
  <si>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</si>
  <si>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</si>
  <si>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</si>
  <si>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</si>
  <si>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</si>
  <si>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</si>
  <si>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</si>
  <si>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</si>
  <si>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</si>
  <si>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</si>
  <si>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</si>
  <si>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</si>
  <si>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</si>
  <si>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</si>
  <si>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</si>
  <si>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</si>
  <si>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</si>
  <si>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</si>
  <si>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</si>
  <si>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</si>
  <si>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</si>
  <si>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</si>
  <si>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</si>
  <si>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</si>
  <si>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</si>
  <si>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</si>
  <si>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</si>
  <si>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</si>
  <si>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</si>
  <si>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</si>
  <si>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</si>
  <si>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</si>
  <si>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</si>
  <si>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</si>
  <si>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</si>
  <si>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</si>
  <si>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</si>
  <si>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</si>
  <si>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</si>
  <si>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</si>
  <si>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</si>
  <si>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</si>
  <si>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</si>
  <si>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</si>
  <si>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</si>
  <si>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</si>
  <si>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</si>
  <si>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</si>
  <si>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</si>
  <si>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</si>
  <si>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</si>
  <si>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</si>
  <si>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</si>
  <si>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</si>
  <si>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</si>
  <si>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</si>
  <si>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</si>
  <si>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</si>
  <si>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</si>
  <si>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</si>
  <si>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</si>
  <si>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</si>
  <si>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</si>
  <si>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</si>
  <si>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</si>
  <si>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</si>
  <si>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</si>
  <si>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</si>
  <si>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</si>
  <si>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</si>
  <si>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</si>
  <si>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</si>
  <si>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</si>
  <si>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</si>
  <si>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</si>
  <si>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</si>
  <si>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</si>
  <si>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</si>
  <si>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</si>
  <si>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</si>
  <si>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</si>
  <si>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</si>
  <si>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</si>
  <si>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</si>
  <si>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</si>
  <si>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</si>
  <si>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</si>
  <si>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</si>
  <si>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</si>
  <si>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</si>
  <si>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</si>
  <si>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</si>
  <si>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</si>
  <si>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</si>
  <si>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</si>
  <si>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</si>
  <si>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</si>
  <si>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</si>
  <si>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</si>
  <si>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</si>
  <si>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</si>
  <si>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</si>
  <si>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</si>
  <si>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</si>
  <si>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</si>
  <si>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</si>
  <si>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</si>
  <si>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</si>
  <si>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</si>
  <si>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</si>
  <si>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</si>
  <si>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</si>
  <si>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</si>
  <si>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</si>
  <si>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</si>
  <si>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</si>
  <si>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</si>
  <si>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</si>
  <si>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</si>
  <si>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</si>
  <si>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</si>
  <si>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</si>
  <si>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</si>
  <si>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</si>
  <si>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</si>
  <si>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</si>
  <si>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</si>
  <si>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</si>
  <si>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</si>
  <si>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</si>
  <si>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</si>
  <si>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</si>
  <si>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</si>
  <si>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</si>
  <si>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</si>
  <si>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</si>
  <si>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</si>
  <si>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</si>
  <si>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</si>
  <si>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</si>
  <si>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</si>
  <si>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</si>
  <si>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</si>
  <si>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</si>
  <si>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</si>
  <si>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</si>
  <si>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</si>
  <si>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</si>
  <si>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</si>
  <si>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</si>
  <si>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</si>
  <si>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</si>
  <si>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</si>
  <si>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</si>
  <si>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</si>
  <si>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</si>
  <si>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</si>
  <si>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</si>
  <si>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</si>
  <si>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</si>
  <si>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</si>
  <si>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</si>
  <si>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</si>
  <si>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</si>
  <si>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</si>
  <si>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</si>
  <si>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</si>
  <si>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</si>
  <si>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</si>
  <si>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</si>
  <si>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</si>
  <si>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</si>
  <si>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</si>
  <si>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</si>
  <si>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</si>
  <si>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</si>
  <si>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</si>
  <si>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</si>
  <si>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</si>
  <si>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</si>
  <si>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</si>
  <si>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</si>
  <si>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</si>
  <si>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</si>
  <si>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</si>
  <si>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</si>
  <si>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</si>
  <si>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</si>
  <si>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</si>
  <si>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</si>
  <si>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</si>
  <si>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</si>
  <si>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</si>
  <si>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</si>
  <si>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</si>
  <si>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</si>
  <si>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</si>
  <si>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</si>
  <si>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</si>
  <si>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</si>
  <si>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</si>
  <si>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</si>
  <si>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</si>
  <si>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</si>
  <si>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</si>
  <si>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</si>
  <si>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</si>
  <si>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</si>
  <si>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</si>
  <si>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</si>
  <si>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</si>
  <si>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</si>
  <si>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</si>
  <si>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</si>
  <si>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</si>
  <si>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</si>
  <si>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</si>
  <si>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</si>
  <si>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</si>
  <si>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</si>
  <si>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</si>
  <si>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</si>
  <si>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</si>
  <si>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</si>
  <si>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</si>
  <si>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</si>
  <si>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</si>
  <si>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</si>
  <si>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</si>
  <si>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</si>
  <si>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</si>
  <si>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</si>
  <si>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</si>
  <si>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</si>
  <si>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</si>
  <si>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</si>
  <si>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</si>
  <si>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</si>
  <si>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</si>
  <si>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</si>
  <si>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</si>
  <si>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</si>
  <si>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</si>
  <si>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</si>
  <si>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</si>
  <si>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</si>
  <si>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</si>
  <si>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</si>
  <si>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</si>
  <si>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</si>
  <si>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</si>
  <si>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</si>
  <si>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</si>
  <si>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</si>
  <si>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</si>
  <si>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</si>
  <si>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</si>
  <si>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</si>
  <si>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</si>
  <si>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</si>
  <si>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</si>
  <si>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</si>
  <si>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</si>
  <si>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</si>
  <si>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</si>
  <si>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</si>
  <si>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</si>
  <si>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</si>
  <si>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</si>
  <si>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</si>
  <si>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</si>
  <si>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</si>
  <si>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</si>
  <si>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</si>
  <si>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</si>
  <si>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</si>
  <si>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</si>
  <si>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</si>
  <si>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</si>
  <si>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</si>
  <si>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</si>
  <si>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</si>
  <si>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</si>
  <si>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</si>
  <si>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</si>
  <si>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</si>
  <si>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</si>
  <si>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</si>
  <si>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</si>
  <si>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</si>
  <si>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</si>
  <si>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</si>
  <si>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</si>
  <si>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</si>
  <si>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</si>
  <si>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</si>
  <si>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</si>
  <si>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</si>
  <si>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</si>
  <si>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</si>
  <si>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</si>
  <si>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</si>
  <si>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</si>
  <si>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</si>
  <si>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</si>
  <si>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</si>
  <si>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</si>
  <si>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</si>
  <si>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</si>
  <si>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</si>
  <si>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</si>
  <si>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</si>
  <si>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</si>
  <si>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</si>
  <si>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</si>
  <si>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</si>
  <si>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</si>
  <si>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</si>
  <si>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</si>
  <si>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</si>
  <si>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</si>
  <si>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</si>
  <si>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</si>
  <si>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</si>
  <si>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</si>
  <si>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</si>
  <si>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</si>
  <si>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</si>
  <si>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</si>
  <si>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</si>
  <si>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</si>
  <si>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</si>
  <si>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</si>
  <si>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</si>
  <si>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</si>
  <si>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</si>
  <si>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</si>
  <si>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</si>
  <si>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</si>
  <si>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</si>
  <si>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</si>
  <si>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</si>
  <si>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</si>
  <si>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</si>
  <si>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</si>
  <si>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</si>
  <si>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</si>
  <si>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</si>
  <si>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</si>
  <si>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</si>
  <si>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</si>
  <si>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</si>
  <si>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</si>
  <si>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</si>
  <si>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</si>
  <si>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</si>
  <si>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</si>
  <si>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</si>
  <si>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</si>
  <si>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</si>
  <si>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</si>
  <si>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</si>
  <si>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</si>
  <si>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</si>
  <si>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</si>
  <si>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</si>
  <si>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</si>
  <si>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</si>
  <si>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</si>
  <si>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</si>
  <si>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</si>
  <si>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</si>
  <si>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</si>
  <si>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</si>
  <si>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</si>
  <si>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</si>
  <si>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</si>
  <si>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</si>
  <si>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</si>
  <si>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</si>
  <si>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</si>
  <si>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</si>
  <si>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</si>
  <si>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</si>
  <si>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</si>
  <si>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</si>
  <si>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</si>
  <si>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</si>
  <si>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</si>
  <si>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</si>
  <si>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</si>
  <si>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</si>
  <si>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</si>
  <si>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</si>
  <si>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</si>
  <si>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</si>
  <si>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</si>
  <si>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</si>
  <si>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</si>
  <si>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</si>
  <si>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</si>
  <si>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</si>
  <si>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</si>
  <si>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</si>
  <si>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</si>
  <si>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</si>
  <si>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</si>
  <si>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</si>
  <si>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</si>
  <si>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</si>
  <si>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</si>
  <si>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</si>
  <si>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</si>
  <si>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</si>
  <si>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</si>
  <si>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</si>
  <si>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</si>
  <si>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</si>
  <si>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</si>
  <si>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</si>
  <si>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</si>
  <si>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</si>
  <si>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</si>
  <si>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</si>
  <si>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</si>
  <si>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</si>
  <si>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</si>
  <si>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</si>
  <si>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</si>
  <si>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</si>
  <si>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</si>
  <si>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</si>
  <si>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</si>
  <si>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</si>
  <si>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</si>
  <si>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</si>
  <si>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</si>
  <si>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</si>
  <si>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</si>
  <si>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</si>
  <si>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</si>
  <si>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</si>
  <si>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</si>
  <si>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</si>
  <si>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</si>
  <si>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</si>
  <si>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</si>
  <si>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</si>
  <si>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</si>
  <si>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</si>
  <si>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</si>
  <si>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</si>
  <si>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</si>
  <si>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</si>
  <si>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</si>
  <si>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</si>
  <si>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</si>
  <si>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</si>
  <si>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</si>
  <si>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</si>
  <si>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</si>
  <si>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</si>
  <si>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</si>
  <si>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</si>
  <si>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</si>
  <si>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</si>
  <si>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</si>
  <si>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</si>
  <si>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</si>
  <si>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</si>
  <si>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</si>
  <si>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</si>
  <si>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</si>
  <si>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</si>
  <si>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</si>
  <si>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</si>
  <si>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</si>
  <si>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</si>
  <si>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</si>
  <si>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</si>
  <si>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</si>
  <si>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</si>
  <si>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</si>
  <si>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</si>
  <si>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</si>
  <si>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</si>
  <si>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</si>
  <si>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</si>
  <si>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</si>
  <si>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</si>
  <si>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</si>
  <si>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</si>
  <si>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</si>
  <si>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</si>
  <si>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</si>
  <si>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</si>
  <si>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</si>
  <si>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</si>
  <si>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</si>
  <si>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</si>
  <si>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</si>
  <si>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</si>
  <si>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</si>
  <si>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</si>
  <si>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</si>
  <si>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</si>
  <si>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</si>
  <si>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</si>
  <si>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</si>
  <si>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</si>
  <si>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</si>
  <si>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</si>
  <si>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</si>
  <si>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</si>
  <si>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</si>
  <si>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</si>
  <si>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</si>
  <si>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</si>
  <si>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</si>
  <si>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</si>
  <si>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</si>
  <si>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</si>
  <si>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</si>
  <si>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</si>
  <si>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</si>
  <si>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</si>
  <si>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</si>
  <si>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</si>
  <si>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</si>
  <si>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</si>
  <si>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</si>
  <si>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</si>
  <si>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</si>
  <si>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</si>
  <si>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</si>
  <si>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</si>
  <si>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</si>
  <si>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</si>
  <si>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</si>
  <si>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</si>
  <si>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</si>
  <si>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</si>
  <si>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</si>
  <si>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</si>
  <si>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</si>
  <si>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</si>
  <si>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</si>
  <si>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</si>
  <si>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</si>
  <si>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</si>
  <si>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</si>
  <si>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</si>
  <si>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</si>
  <si>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</si>
  <si>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</si>
  <si>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</si>
  <si>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</si>
  <si>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</si>
  <si>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</si>
  <si>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</si>
  <si>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</si>
  <si>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</si>
  <si>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</si>
  <si>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</si>
  <si>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</si>
  <si>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</si>
  <si>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</si>
  <si>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</si>
  <si>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</si>
  <si>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</si>
  <si>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</si>
  <si>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</si>
  <si>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</si>
  <si>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</si>
  <si>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</si>
  <si>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</si>
  <si>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</si>
  <si>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</si>
  <si>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</si>
  <si>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</si>
  <si>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</si>
  <si>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</si>
  <si>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</si>
  <si>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</si>
  <si>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</si>
  <si>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</si>
  <si>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</si>
  <si>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</si>
  <si>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</si>
  <si>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</si>
  <si>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</si>
  <si>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</si>
  <si>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</si>
  <si>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</si>
  <si>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</si>
  <si>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</si>
  <si>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</si>
  <si>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</si>
  <si>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</si>
  <si>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</si>
  <si>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</si>
  <si>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</si>
  <si>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</si>
  <si>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</si>
  <si>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</si>
  <si>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</si>
  <si>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</si>
  <si>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</si>
  <si>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</si>
  <si>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</si>
  <si>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</si>
  <si>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</si>
  <si>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</si>
  <si>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</si>
  <si>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</si>
  <si>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</si>
  <si>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</si>
  <si>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</si>
  <si>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</si>
  <si>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</si>
  <si>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</si>
  <si>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</si>
  <si>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</si>
  <si>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</si>
  <si>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</si>
  <si>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</si>
  <si>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</si>
  <si>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</si>
  <si>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</si>
  <si>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</si>
  <si>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</si>
  <si>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</si>
  <si>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</si>
  <si>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</si>
  <si>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</si>
  <si>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</si>
  <si>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</si>
  <si>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</si>
  <si>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</si>
  <si>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</si>
  <si>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</si>
  <si>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</si>
  <si>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</si>
  <si>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</si>
  <si>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</si>
  <si>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</si>
  <si>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</si>
  <si>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</si>
  <si>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</si>
  <si>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</si>
  <si>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</si>
  <si>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</si>
  <si>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</si>
  <si>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</si>
  <si>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</si>
  <si>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</si>
  <si>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</si>
  <si>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</si>
  <si>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</si>
  <si>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</si>
  <si>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</si>
  <si>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</si>
  <si>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</si>
  <si>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</si>
  <si>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</si>
  <si>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</si>
  <si>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</si>
  <si>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</si>
  <si>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</si>
  <si>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</si>
  <si>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</si>
  <si>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</si>
  <si>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</si>
  <si>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</si>
  <si>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</si>
  <si>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</si>
  <si>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</si>
  <si>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</si>
  <si>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</si>
  <si>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</si>
  <si>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</si>
  <si>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</si>
  <si>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</si>
  <si>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</si>
  <si>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</si>
  <si>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</si>
  <si>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</si>
  <si>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</si>
  <si>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</si>
  <si>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</si>
  <si>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</si>
  <si>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</si>
  <si>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</si>
  <si>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</si>
  <si>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</si>
  <si>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</si>
  <si>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</si>
  <si>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</si>
  <si>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</si>
  <si>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</si>
  <si>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</si>
  <si>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</si>
  <si>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</si>
  <si>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</si>
  <si>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</si>
  <si>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</si>
  <si>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</si>
  <si>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</si>
  <si>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</si>
  <si>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</si>
  <si>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</si>
  <si>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</si>
  <si>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</si>
  <si>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</si>
  <si>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</si>
  <si>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</si>
  <si>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</si>
  <si>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</si>
  <si>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</si>
  <si>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</si>
  <si>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</si>
  <si>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</si>
  <si>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</si>
  <si>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</si>
  <si>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</si>
  <si>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</si>
  <si>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</si>
  <si>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</si>
  <si>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</si>
  <si>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</si>
  <si>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</si>
  <si>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</si>
  <si>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</si>
  <si>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</si>
  <si>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</si>
  <si>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</si>
  <si>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</si>
  <si>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</si>
  <si>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</si>
  <si>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</si>
  <si>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</si>
  <si>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</si>
  <si>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</si>
  <si>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</si>
  <si>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</si>
  <si>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</si>
  <si>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</si>
  <si>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</si>
  <si>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</si>
  <si>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</si>
  <si>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</si>
  <si>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</si>
  <si>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</si>
  <si>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</si>
  <si>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</si>
  <si>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</si>
  <si>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</si>
  <si>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</si>
  <si>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</si>
  <si>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</si>
  <si>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</si>
  <si>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</si>
  <si>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</si>
  <si>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</si>
  <si>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</si>
  <si>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</si>
  <si>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</si>
  <si>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</si>
  <si>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</si>
  <si>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</si>
  <si>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</si>
  <si>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</si>
  <si>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</si>
  <si>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</si>
  <si>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</si>
  <si>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</si>
  <si>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</si>
  <si>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</si>
  <si>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</si>
  <si>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</si>
  <si>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</si>
  <si>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</si>
  <si>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</si>
  <si>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</si>
  <si>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</si>
  <si>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</si>
  <si>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</si>
  <si>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</si>
  <si>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</si>
  <si>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</si>
  <si>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</si>
  <si>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</si>
  <si>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</si>
  <si>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</si>
  <si>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</si>
  <si>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</si>
  <si>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</si>
  <si>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</si>
  <si>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</si>
  <si>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</si>
  <si>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</si>
  <si>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</si>
  <si>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</si>
  <si>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</si>
  <si>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</si>
  <si>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</si>
  <si>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</si>
  <si>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</si>
  <si>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</si>
  <si>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</si>
  <si>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</si>
  <si>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</si>
  <si>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</si>
  <si>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</si>
  <si>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</si>
  <si>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</si>
  <si>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</si>
  <si>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</si>
  <si>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</si>
  <si>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</si>
  <si>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</si>
  <si>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</si>
  <si>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</si>
  <si>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</si>
  <si>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</si>
  <si>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</si>
  <si>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</si>
  <si>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</si>
  <si>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</si>
  <si>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</si>
  <si>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</si>
  <si>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</si>
  <si>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</si>
  <si>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</si>
  <si>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</si>
  <si>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</si>
  <si>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</si>
  <si>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</si>
  <si>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</si>
  <si>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</si>
  <si>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</si>
  <si>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</si>
  <si>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</si>
  <si>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</si>
  <si>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</si>
  <si>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</si>
  <si>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</si>
  <si>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</si>
  <si>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</si>
  <si>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</si>
  <si>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</si>
  <si>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</si>
  <si>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</si>
  <si>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</si>
  <si>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</si>
  <si>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</si>
  <si>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</si>
  <si>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</si>
  <si>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</si>
  <si>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</si>
  <si>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</si>
  <si>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</si>
  <si>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</si>
  <si>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</si>
  <si>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</si>
  <si>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</si>
  <si>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</si>
  <si>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</si>
  <si>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</si>
  <si>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</si>
  <si>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</si>
  <si>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</si>
  <si>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</si>
  <si>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</si>
  <si>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</si>
  <si>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</si>
  <si>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</si>
  <si>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</si>
  <si>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</si>
  <si>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</si>
  <si>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</si>
  <si>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</si>
  <si>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</si>
  <si>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</si>
  <si>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</si>
  <si>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</si>
  <si>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</si>
  <si>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</si>
  <si>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</si>
  <si>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</si>
  <si>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</si>
  <si>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</si>
  <si>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</si>
  <si>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</si>
  <si>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</si>
  <si>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</si>
  <si>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</si>
  <si>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</si>
  <si>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</si>
  <si>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</si>
  <si>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</si>
  <si>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</si>
  <si>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</si>
  <si>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</si>
  <si>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</si>
  <si>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</si>
  <si>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</si>
  <si>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</si>
  <si>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</si>
  <si>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</si>
  <si>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</si>
  <si>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</si>
  <si>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</si>
  <si>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</si>
  <si>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</si>
  <si>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</si>
  <si>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</si>
  <si>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</si>
  <si>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</si>
  <si>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</si>
  <si>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</si>
  <si>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</si>
  <si>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</si>
  <si>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</si>
  <si>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</si>
  <si>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</si>
  <si>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</si>
  <si>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</si>
  <si>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</si>
  <si>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</si>
  <si>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</si>
  <si>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</si>
  <si>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</si>
  <si>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</si>
  <si>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</si>
  <si>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</si>
  <si>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</si>
  <si>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</si>
  <si>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</si>
  <si>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</si>
  <si>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</si>
  <si>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</si>
  <si>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</si>
  <si>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</si>
  <si>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</si>
  <si>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</si>
  <si>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</si>
  <si>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</si>
  <si>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</si>
  <si>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</si>
  <si>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</si>
  <si>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</si>
  <si>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</si>
  <si>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</si>
  <si>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</si>
  <si>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</si>
  <si>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</si>
  <si>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</si>
  <si>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</si>
  <si>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</si>
  <si>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</si>
  <si>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</si>
  <si>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</si>
  <si>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</si>
  <si>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</si>
  <si>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</si>
  <si>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</si>
  <si>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</si>
  <si>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</si>
  <si>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</si>
  <si>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</si>
  <si>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</si>
  <si>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</si>
  <si>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</si>
  <si>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</si>
  <si>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</si>
  <si>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</si>
  <si>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</si>
  <si>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</si>
  <si>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</si>
  <si>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</si>
  <si>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</si>
  <si>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</si>
  <si>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</si>
  <si>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</si>
  <si>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</si>
  <si>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</si>
  <si>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</si>
  <si>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</si>
  <si>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</si>
  <si>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</si>
  <si>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</si>
  <si>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</si>
  <si>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</si>
  <si>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</si>
  <si>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</si>
  <si>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</si>
  <si>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</si>
  <si>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</si>
  <si>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</si>
  <si>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</si>
  <si>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</si>
  <si>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</si>
  <si>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</si>
  <si>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</si>
  <si>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</si>
  <si>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</si>
  <si>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</si>
  <si>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</si>
  <si>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</si>
  <si>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</si>
  <si>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</si>
  <si>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</si>
  <si>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</si>
  <si>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</si>
  <si>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</si>
  <si>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</si>
  <si>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</si>
  <si>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</si>
  <si>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</si>
  <si>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</si>
  <si>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</si>
  <si>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</si>
  <si>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</si>
  <si>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</si>
  <si>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</si>
  <si>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</si>
  <si>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</si>
  <si>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</si>
  <si>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</si>
  <si>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</si>
  <si>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</si>
  <si>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</si>
  <si>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</si>
  <si>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</si>
  <si>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</si>
  <si>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</si>
  <si>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</si>
  <si>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</si>
  <si>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</si>
  <si>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</si>
  <si>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</si>
  <si>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</si>
  <si>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</si>
  <si>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</si>
  <si>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</si>
  <si>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</si>
  <si>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</si>
  <si>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</si>
  <si>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</si>
  <si>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</si>
  <si>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</si>
  <si>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</si>
  <si>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</si>
  <si>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</si>
  <si>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</si>
  <si>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</si>
  <si>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</si>
  <si>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</si>
  <si>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</si>
  <si>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</si>
  <si>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</si>
  <si>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</si>
  <si>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</si>
  <si>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</si>
  <si>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</si>
  <si>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</si>
  <si>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</si>
  <si>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</si>
  <si>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</si>
  <si>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</si>
  <si>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</si>
  <si>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</si>
  <si>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</si>
  <si>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</si>
  <si>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</si>
  <si>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</si>
  <si>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</si>
  <si>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</si>
  <si>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</si>
  <si>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</si>
  <si>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</si>
  <si>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</si>
  <si>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</si>
  <si>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</si>
  <si>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</si>
  <si>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</si>
  <si>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</si>
  <si>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</si>
  <si>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</si>
  <si>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</si>
  <si>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</si>
  <si>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</si>
  <si>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</si>
  <si>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</si>
  <si>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</si>
  <si>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</si>
  <si>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</si>
  <si>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</si>
  <si>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</si>
  <si>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</si>
  <si>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</si>
  <si>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</si>
  <si>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</si>
  <si>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</si>
  <si>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</si>
  <si>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</si>
  <si>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</si>
  <si>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</si>
  <si>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</si>
  <si>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</si>
  <si>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</si>
  <si>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</si>
  <si>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</si>
  <si>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</si>
  <si>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</si>
  <si>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</si>
  <si>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</si>
  <si>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</si>
  <si>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</si>
  <si>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</si>
  <si>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</si>
  <si>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</si>
  <si>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</si>
  <si>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</si>
  <si>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</si>
  <si>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</si>
  <si>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</si>
  <si>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</si>
  <si>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</si>
  <si>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</si>
  <si>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</si>
  <si>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</si>
  <si>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</si>
  <si>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</si>
  <si>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</si>
  <si>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</si>
  <si>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</si>
  <si>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</si>
  <si>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</si>
  <si>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</si>
  <si>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</si>
  <si>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</si>
  <si>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</si>
  <si>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</si>
  <si>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</si>
  <si>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</si>
  <si>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</si>
  <si>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</si>
  <si>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</si>
  <si>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</si>
  <si>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</si>
  <si>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</si>
  <si>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</si>
  <si>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</si>
  <si>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</si>
  <si>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</si>
  <si>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</si>
  <si>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</si>
  <si>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</si>
  <si>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</si>
  <si>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</si>
  <si>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</si>
  <si>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</si>
  <si>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</si>
  <si>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</si>
  <si>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</si>
  <si>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</si>
  <si>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</si>
  <si>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</si>
  <si>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</si>
  <si>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</si>
  <si>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</si>
  <si>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</si>
  <si>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</si>
  <si>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</si>
  <si>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</si>
  <si>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</si>
  <si>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</si>
  <si>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</si>
  <si>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</si>
  <si>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</si>
  <si>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</si>
  <si>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</si>
  <si>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</si>
  <si>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</si>
  <si>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</si>
  <si>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</si>
  <si>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</si>
  <si>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</si>
  <si>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</si>
  <si>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</si>
  <si>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</si>
  <si>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</si>
  <si>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</si>
  <si>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</si>
  <si>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</si>
  <si>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</si>
  <si>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</si>
  <si>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</si>
  <si>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</si>
  <si>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</si>
  <si>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</si>
  <si>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</si>
  <si>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</si>
  <si>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</si>
  <si>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</si>
  <si>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</si>
  <si>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</si>
  <si>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</si>
  <si>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</si>
  <si>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</si>
  <si>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</si>
  <si>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</si>
  <si>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</si>
  <si>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</si>
  <si>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</si>
  <si>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</si>
  <si>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</si>
  <si>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</si>
  <si>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</si>
  <si>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</si>
  <si>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</si>
  <si>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</si>
  <si>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</si>
  <si>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</si>
  <si>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</si>
  <si>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</si>
  <si>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</si>
  <si>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</si>
  <si>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</si>
  <si>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</si>
  <si>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</si>
  <si>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</si>
  <si>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</si>
  <si>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</si>
  <si>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</si>
  <si>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</si>
  <si>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</si>
  <si>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</si>
  <si>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</si>
  <si>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</si>
  <si>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</si>
  <si>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</si>
  <si>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</si>
  <si>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</si>
  <si>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</si>
  <si>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</si>
  <si>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</si>
  <si>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</si>
  <si>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</si>
  <si>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</si>
  <si>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</si>
  <si>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</si>
  <si>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</si>
  <si>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</si>
  <si>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</si>
  <si>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</si>
  <si>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</si>
  <si>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</si>
  <si>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</si>
  <si>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</si>
  <si>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</si>
  <si>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</si>
  <si>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</si>
  <si>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</si>
  <si>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</si>
  <si>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</si>
  <si>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</si>
  <si>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</si>
  <si>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</si>
  <si>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</si>
  <si>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</si>
  <si>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</si>
  <si>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</si>
  <si>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</si>
  <si>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</si>
  <si>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</si>
  <si>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</si>
  <si>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</si>
  <si>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</si>
  <si>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</si>
  <si>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</si>
  <si>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</si>
  <si>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</si>
  <si>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</si>
  <si>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</si>
  <si>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</si>
  <si>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</si>
  <si>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</si>
  <si>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</si>
  <si>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</si>
  <si>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</si>
  <si>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</si>
  <si>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</si>
  <si>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</si>
  <si>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</si>
  <si>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</si>
  <si>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</si>
  <si>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</si>
  <si>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</si>
  <si>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</si>
  <si>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</si>
  <si>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</si>
  <si>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</si>
  <si>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</si>
  <si>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</si>
  <si>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</si>
  <si>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</si>
  <si>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</si>
  <si>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</si>
  <si>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</si>
  <si>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</si>
  <si>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</si>
  <si>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</si>
  <si>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</si>
  <si>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</si>
  <si>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</si>
  <si>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</si>
  <si>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</si>
  <si>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</si>
  <si>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</si>
  <si>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</si>
  <si>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</si>
  <si>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</si>
  <si>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</si>
  <si>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</si>
  <si>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</si>
  <si>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</si>
  <si>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</si>
  <si>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</si>
  <si>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</si>
  <si>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</si>
  <si>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</si>
  <si>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</si>
  <si>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</si>
  <si>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</si>
  <si>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</si>
  <si>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</si>
  <si>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</si>
  <si>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</si>
  <si>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</si>
  <si>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</si>
  <si>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</si>
  <si>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</si>
  <si>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</si>
  <si>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</si>
  <si>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</si>
  <si>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</si>
  <si>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</si>
  <si>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</si>
  <si>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</si>
  <si>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</si>
  <si>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</si>
  <si>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</si>
  <si>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</si>
  <si>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</si>
  <si>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</si>
  <si>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</si>
  <si>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</si>
  <si>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</si>
  <si>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</si>
  <si>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</si>
  <si>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</si>
  <si>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</si>
  <si>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</si>
  <si>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</si>
  <si>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</si>
  <si>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</si>
  <si>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</si>
  <si>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</si>
  <si>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</si>
  <si>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</si>
  <si>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</si>
  <si>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</si>
  <si>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</si>
  <si>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</si>
  <si>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</si>
  <si>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</si>
  <si>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</si>
  <si>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</si>
  <si>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</si>
  <si>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</si>
  <si>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</si>
  <si>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</si>
  <si>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</si>
  <si>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</si>
  <si>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</si>
  <si>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</si>
  <si>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</si>
  <si>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</si>
  <si>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</si>
  <si>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</si>
  <si>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</si>
  <si>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</si>
  <si>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</si>
  <si>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</si>
  <si>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</si>
  <si>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</si>
  <si>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</si>
  <si>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</si>
  <si>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</si>
  <si>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</si>
  <si>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</si>
  <si>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</si>
  <si>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</si>
  <si>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</si>
  <si>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</si>
  <si>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</si>
  <si>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</si>
  <si>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</si>
  <si>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</si>
  <si>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</si>
  <si>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</si>
  <si>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</si>
  <si>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</si>
  <si>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</si>
  <si>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</si>
  <si>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</si>
  <si>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</si>
  <si>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</si>
  <si>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</si>
  <si>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</si>
  <si>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</si>
  <si>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</si>
  <si>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</si>
  <si>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</si>
  <si>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</si>
  <si>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</si>
  <si>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</si>
  <si>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</si>
  <si>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</si>
  <si>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</si>
  <si>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</si>
  <si>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</si>
  <si>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</si>
  <si>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</si>
  <si>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</si>
  <si>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</si>
  <si>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</si>
  <si>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</si>
  <si>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</si>
  <si>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</si>
  <si>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</si>
  <si>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</si>
  <si>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</si>
  <si>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</si>
  <si>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</si>
  <si>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</si>
  <si>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</si>
  <si>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</si>
  <si>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</si>
  <si>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</si>
  <si>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</si>
  <si>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</si>
  <si>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</si>
  <si>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</si>
  <si>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</si>
  <si>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</si>
  <si>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</si>
  <si>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</si>
  <si>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</si>
  <si>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</si>
  <si>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</si>
  <si>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</si>
  <si>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</si>
  <si>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</si>
  <si>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</si>
  <si>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</si>
  <si>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</si>
  <si>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</si>
  <si>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</si>
  <si>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</si>
  <si>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</si>
  <si>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</si>
  <si>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</si>
  <si>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</si>
  <si>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</si>
  <si>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</si>
  <si>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</si>
  <si>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</si>
  <si>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</si>
  <si>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</si>
  <si>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</si>
  <si>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</si>
  <si>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</si>
  <si>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</si>
  <si>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</si>
  <si>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</si>
  <si>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</si>
  <si>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</si>
  <si>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</si>
  <si>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</si>
  <si>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</si>
  <si>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</si>
  <si>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</si>
  <si>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</si>
  <si>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</si>
  <si>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</si>
  <si>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</si>
  <si>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</si>
  <si>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</si>
  <si>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</si>
  <si>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</si>
  <si>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</si>
  <si>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</si>
  <si>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</si>
  <si>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</si>
  <si>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</si>
  <si>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</si>
  <si>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</si>
  <si>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</si>
  <si>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</si>
  <si>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</si>
  <si>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</si>
  <si>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</si>
  <si>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</si>
  <si>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</si>
  <si>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</si>
  <si>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</si>
  <si>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</si>
  <si>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</si>
  <si>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</si>
  <si>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</si>
  <si>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</si>
  <si>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</si>
  <si>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</si>
  <si>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</si>
  <si>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</si>
  <si>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</si>
  <si>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</si>
  <si>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</si>
  <si>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</si>
  <si>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</si>
  <si>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</si>
  <si>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</si>
  <si>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</si>
  <si>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</si>
  <si>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</si>
  <si>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</si>
  <si>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</si>
  <si>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</si>
  <si>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</si>
  <si>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</si>
  <si>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</si>
  <si>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</si>
  <si>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</si>
  <si>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</si>
  <si>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</si>
  <si>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</si>
  <si>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</si>
  <si>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</si>
  <si>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</si>
  <si>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</si>
  <si>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</si>
  <si>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</si>
  <si>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</si>
  <si>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</si>
  <si>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</si>
  <si>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</si>
  <si>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</si>
  <si>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</si>
  <si>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</si>
  <si>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</si>
  <si>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</si>
  <si>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</si>
  <si>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</si>
  <si>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</si>
  <si>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</si>
  <si>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</si>
  <si>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</si>
  <si>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</si>
  <si>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</si>
  <si>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</si>
  <si>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</si>
  <si>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</si>
  <si>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</si>
  <si>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</si>
  <si>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</si>
  <si>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</si>
  <si>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</si>
  <si>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</si>
  <si>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</si>
  <si>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</si>
  <si>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</si>
  <si>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</si>
  <si>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</si>
  <si>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</si>
  <si>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</si>
  <si>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</si>
  <si>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</si>
  <si>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</si>
  <si>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</si>
  <si>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</si>
  <si>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</si>
  <si>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</si>
  <si>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</si>
  <si>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</si>
  <si>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</si>
  <si>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</si>
  <si>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</si>
  <si>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</si>
  <si>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</si>
  <si>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</si>
  <si>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</si>
  <si>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</si>
  <si>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</si>
  <si>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</si>
  <si>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</si>
  <si>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</si>
  <si>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</si>
  <si>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</si>
  <si>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</si>
  <si>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</si>
  <si>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</si>
  <si>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</si>
  <si>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</si>
  <si>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</si>
  <si>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</si>
  <si>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</si>
  <si>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</si>
  <si>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</si>
  <si>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</si>
  <si>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</si>
  <si>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</si>
  <si>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</si>
  <si>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</si>
  <si>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</si>
  <si>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</si>
  <si>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</si>
  <si>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</si>
  <si>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</si>
  <si>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</si>
  <si>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</si>
  <si>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</si>
  <si>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</si>
  <si>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</si>
  <si>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</si>
  <si>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</si>
  <si>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</si>
  <si>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</si>
  <si>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</si>
  <si>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</si>
  <si>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</si>
  <si>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</si>
  <si>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</si>
  <si>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</si>
  <si>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</si>
  <si>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</si>
  <si>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</si>
  <si>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</si>
  <si>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</si>
  <si>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</si>
  <si>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</si>
  <si>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</si>
  <si>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</si>
  <si>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</si>
  <si>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</si>
  <si>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</si>
  <si>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</si>
  <si>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</si>
  <si>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</si>
  <si>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</si>
  <si>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</si>
  <si>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</si>
  <si>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</si>
  <si>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</si>
  <si>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</si>
  <si>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</si>
  <si>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</si>
  <si>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</si>
  <si>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</si>
  <si>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</si>
  <si>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</si>
  <si>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</si>
  <si>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</si>
  <si>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</si>
  <si>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</si>
  <si>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</si>
  <si>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</si>
  <si>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</si>
  <si>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</si>
  <si>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</si>
  <si>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</si>
  <si>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</si>
  <si>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</si>
  <si>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</si>
  <si>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</si>
  <si>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</si>
  <si>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</si>
  <si>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</si>
  <si>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</si>
  <si>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</si>
  <si>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</si>
  <si>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</si>
  <si>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</si>
  <si>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</si>
  <si>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</si>
  <si>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</si>
  <si>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</si>
  <si>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</si>
  <si>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</si>
  <si>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</si>
  <si>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</si>
  <si>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</si>
  <si>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</si>
  <si>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</si>
  <si>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</si>
  <si>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</si>
  <si>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</si>
  <si>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</si>
  <si>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</si>
  <si>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</si>
  <si>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</si>
  <si>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</si>
  <si>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</si>
  <si>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</si>
  <si>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</si>
  <si>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</si>
  <si>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</si>
  <si>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</si>
  <si>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</si>
  <si>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</si>
  <si>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</si>
  <si>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</si>
  <si>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</si>
  <si>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</si>
  <si>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</si>
  <si>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</si>
  <si>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</si>
  <si>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</si>
  <si>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</si>
  <si>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</si>
  <si>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</si>
  <si>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</si>
  <si>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</si>
  <si>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</si>
  <si>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</si>
  <si>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</si>
  <si>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</si>
  <si>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</si>
  <si>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</si>
  <si>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</si>
  <si>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</si>
  <si>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</si>
  <si>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</si>
  <si>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</si>
  <si>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</si>
  <si>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</si>
  <si>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</si>
  <si>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</si>
  <si>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</si>
  <si>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</si>
  <si>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</si>
  <si>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</si>
  <si>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</si>
  <si>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</si>
  <si>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</si>
  <si>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</si>
  <si>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</si>
  <si>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</si>
  <si>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</si>
  <si>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</si>
  <si>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</si>
  <si>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</si>
  <si>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</si>
  <si>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</si>
  <si>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</si>
  <si>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</si>
  <si>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</si>
  <si>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</si>
  <si>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</si>
  <si>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</si>
  <si>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</si>
  <si>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</si>
  <si>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</si>
  <si>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</si>
  <si>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</si>
  <si>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</si>
  <si>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</si>
  <si>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</si>
  <si>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</si>
  <si>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</si>
  <si>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</si>
  <si>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</si>
  <si>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</si>
  <si>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</si>
  <si>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</si>
  <si>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</si>
  <si>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</si>
  <si>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</si>
  <si>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</si>
  <si>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</si>
  <si>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</si>
  <si>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</si>
  <si>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</si>
  <si>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</si>
  <si>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</si>
  <si>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</si>
  <si>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</si>
  <si>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</si>
  <si>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</si>
  <si>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</si>
  <si>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</si>
  <si>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</si>
  <si>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</si>
  <si>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</si>
  <si>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</si>
  <si>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</si>
  <si>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</si>
  <si>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</si>
  <si>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</si>
  <si>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</si>
  <si>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</si>
  <si>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</si>
  <si>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</si>
  <si>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</si>
  <si>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</si>
  <si>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</si>
  <si>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</si>
  <si>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</si>
  <si>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</si>
  <si>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</si>
  <si>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</si>
  <si>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</si>
  <si>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</si>
  <si>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</si>
  <si>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</si>
  <si>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</si>
  <si>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</si>
  <si>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</si>
  <si>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</si>
  <si>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</si>
  <si>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</si>
  <si>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</si>
  <si>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</si>
  <si>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</si>
  <si>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</si>
  <si>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</si>
  <si>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</si>
  <si>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</si>
  <si>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</si>
  <si>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</si>
  <si>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</si>
  <si>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</si>
  <si>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</si>
  <si>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</si>
  <si>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</si>
  <si>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</si>
  <si>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</si>
  <si>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</si>
  <si>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</si>
  <si>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</si>
  <si>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</si>
  <si>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</si>
  <si>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</si>
  <si>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</si>
  <si>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</si>
  <si>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</si>
  <si>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</si>
  <si>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</si>
  <si>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</si>
  <si>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</si>
  <si>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</si>
  <si>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</si>
  <si>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</si>
  <si>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</si>
  <si>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</si>
  <si>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</si>
  <si>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</si>
  <si>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</si>
  <si>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</si>
  <si>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</si>
  <si>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</si>
  <si>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</si>
  <si>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</si>
  <si>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</si>
  <si>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</si>
  <si>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</si>
  <si>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</si>
  <si>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</si>
  <si>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</si>
  <si>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</si>
  <si>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</si>
  <si>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</si>
  <si>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</si>
  <si>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</si>
  <si>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</si>
  <si>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</si>
  <si>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</si>
  <si>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</si>
  <si>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</si>
  <si>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</si>
  <si>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</si>
  <si>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</si>
  <si>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</si>
  <si>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</si>
  <si>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</si>
  <si>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</si>
  <si>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</si>
  <si>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</si>
  <si>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</si>
  <si>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</si>
  <si>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</si>
  <si>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</si>
  <si>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</si>
  <si>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</si>
  <si>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</si>
  <si>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</si>
  <si>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</si>
  <si>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</si>
  <si>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</si>
  <si>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</si>
  <si>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</si>
  <si>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</si>
  <si>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</si>
  <si>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</si>
  <si>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</si>
  <si>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</si>
  <si>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</si>
  <si>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</si>
  <si>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</si>
  <si>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</si>
  <si>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</si>
  <si>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</si>
  <si>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</si>
  <si>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</si>
  <si>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</si>
  <si>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</si>
  <si>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</si>
  <si>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</si>
  <si>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</si>
  <si>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</si>
  <si>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</si>
  <si>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</si>
  <si>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</si>
  <si>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</si>
  <si>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</si>
  <si>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</si>
  <si>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</si>
  <si>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</si>
  <si>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</si>
  <si>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</si>
  <si>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</si>
  <si>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</si>
  <si>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</si>
  <si>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</si>
  <si>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</si>
  <si>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</si>
  <si>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</si>
  <si>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</si>
  <si>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</si>
  <si>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</si>
  <si>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</si>
  <si>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</si>
  <si>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</si>
  <si>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</si>
  <si>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</si>
  <si>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</si>
  <si>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</si>
  <si>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</si>
  <si>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</si>
  <si>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</si>
  <si>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</si>
  <si>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</si>
  <si>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</si>
  <si>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</si>
  <si>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</si>
  <si>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</si>
  <si>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</si>
  <si>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</si>
  <si>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</si>
  <si>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</si>
  <si>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</si>
  <si>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</si>
  <si>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</si>
  <si>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</si>
  <si>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</si>
  <si>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</si>
  <si>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</si>
  <si>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</si>
  <si>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</si>
  <si>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</si>
  <si>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</si>
  <si>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</si>
  <si>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</si>
  <si>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</si>
  <si>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</si>
  <si>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</si>
  <si>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</si>
  <si>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</si>
  <si>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</si>
  <si>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</si>
  <si>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</si>
  <si>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</si>
  <si>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</si>
  <si>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</si>
  <si>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</si>
  <si>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</si>
  <si>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</si>
  <si>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</si>
  <si>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</si>
  <si>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</si>
  <si>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</si>
  <si>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</si>
  <si>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</si>
  <si>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</si>
  <si>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</si>
  <si>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</si>
  <si>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</si>
  <si>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</si>
  <si>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</si>
  <si>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</si>
  <si>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</si>
  <si>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</si>
  <si>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</si>
  <si>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</si>
  <si>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</si>
  <si>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</si>
  <si>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</si>
  <si>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</si>
  <si>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</si>
  <si>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</si>
  <si>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</si>
  <si>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</si>
  <si>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</si>
  <si>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</si>
  <si>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</si>
  <si>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</si>
  <si>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</si>
  <si>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</si>
  <si>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</si>
  <si>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</si>
  <si>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</si>
  <si>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</si>
  <si>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</si>
  <si>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</si>
  <si>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</si>
  <si>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</si>
  <si>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</si>
  <si>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</si>
  <si>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</si>
  <si>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</si>
  <si>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</si>
  <si>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</si>
  <si>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</si>
  <si>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</si>
  <si>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</si>
  <si>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</si>
  <si>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</si>
  <si>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</si>
  <si>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</si>
  <si>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</si>
  <si>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</si>
  <si>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</si>
  <si>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</si>
  <si>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</si>
  <si>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</si>
  <si>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</si>
  <si>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</si>
  <si>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</si>
  <si>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</si>
  <si>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</si>
  <si>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</si>
  <si>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</si>
  <si>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</si>
  <si>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</si>
  <si>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</si>
  <si>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</si>
  <si>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</si>
  <si>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</si>
  <si>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</si>
  <si>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</si>
  <si>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</si>
  <si>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</si>
  <si>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</si>
  <si>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</si>
  <si>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</si>
  <si>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</si>
  <si>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</si>
  <si>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</si>
  <si>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</si>
  <si>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</si>
  <si>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</si>
  <si>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</si>
  <si>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</si>
  <si>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</si>
  <si>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</si>
  <si>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</si>
  <si>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</si>
  <si>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</si>
  <si>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</si>
  <si>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</si>
  <si>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</si>
  <si>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</si>
  <si>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</si>
  <si>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</si>
  <si>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</si>
  <si>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</si>
  <si>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</si>
  <si>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</si>
  <si>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</si>
  <si>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</si>
  <si>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</si>
  <si>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</si>
  <si>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</si>
  <si>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</si>
  <si>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</si>
  <si>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</si>
  <si>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</si>
  <si>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</si>
  <si>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</si>
  <si>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</si>
  <si>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</si>
  <si>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</si>
  <si>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</si>
  <si>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</si>
  <si>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</si>
  <si>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</si>
  <si>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</si>
  <si>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</si>
  <si>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</si>
  <si>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</si>
  <si>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</si>
  <si>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</si>
  <si>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</si>
  <si>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</si>
  <si>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</si>
  <si>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</si>
  <si>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</si>
  <si>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</si>
  <si>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</si>
  <si>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</si>
  <si>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</si>
  <si>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</si>
  <si>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</si>
  <si>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</si>
  <si>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</si>
  <si>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</si>
  <si>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</si>
  <si>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</si>
  <si>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</si>
  <si>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</si>
  <si>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</si>
  <si>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</si>
  <si>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</si>
  <si>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</si>
  <si>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</si>
  <si>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</si>
  <si>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</si>
  <si>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</si>
  <si>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</si>
  <si>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</si>
  <si>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</si>
  <si>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</si>
  <si>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</si>
  <si>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</si>
  <si>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</si>
  <si>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</si>
  <si>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</si>
  <si>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</si>
  <si>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</si>
  <si>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</si>
  <si>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</si>
  <si>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</si>
  <si>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</si>
  <si>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</si>
  <si>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</si>
  <si>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</si>
  <si>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</si>
  <si>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</si>
  <si>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</si>
  <si>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</si>
  <si>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</si>
  <si>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</si>
  <si>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</si>
  <si>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</si>
  <si>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</si>
  <si>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</si>
  <si>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</si>
  <si>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</si>
  <si>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</si>
  <si>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</si>
  <si>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</si>
  <si>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</si>
  <si>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</si>
  <si>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</si>
  <si>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</si>
  <si>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</si>
  <si>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</si>
  <si>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</si>
  <si>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</si>
  <si>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</si>
  <si>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</si>
  <si>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</si>
  <si>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</si>
  <si>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</si>
  <si>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</si>
  <si>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</si>
  <si>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</si>
  <si>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</si>
  <si>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</si>
  <si>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</si>
  <si>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</si>
  <si>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</si>
  <si>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</si>
  <si>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</si>
  <si>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</si>
  <si>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</si>
  <si>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</si>
  <si>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</si>
  <si>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</si>
  <si>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</si>
  <si>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</si>
  <si>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</si>
  <si>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</si>
  <si>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</si>
  <si>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</si>
  <si>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</si>
  <si>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</si>
  <si>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</si>
  <si>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</si>
  <si>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</si>
  <si>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</si>
  <si>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</si>
  <si>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</si>
  <si>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</si>
  <si>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</si>
  <si>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</si>
  <si>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</si>
  <si>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</si>
  <si>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</si>
  <si>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</si>
  <si>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</si>
  <si>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</si>
  <si>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</si>
  <si>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</si>
  <si>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</si>
  <si>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</si>
  <si>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</si>
  <si>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</si>
  <si>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</si>
  <si>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</si>
  <si>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</si>
  <si>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</si>
  <si>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</si>
  <si>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</si>
  <si>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</si>
  <si>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</si>
  <si>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</si>
  <si>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</si>
  <si>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</si>
  <si>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</si>
  <si>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</si>
  <si>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</si>
  <si>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</si>
  <si>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</si>
  <si>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</si>
  <si>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</si>
  <si>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</si>
  <si>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</si>
  <si>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</si>
  <si>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</si>
  <si>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</si>
  <si>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</si>
  <si>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</si>
  <si>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</si>
  <si>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</si>
  <si>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</si>
  <si>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</si>
  <si>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</si>
  <si>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</si>
  <si>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</si>
  <si>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</si>
  <si>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</si>
  <si>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</si>
  <si>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</si>
  <si>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</si>
  <si>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</si>
  <si>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</si>
  <si>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</si>
  <si>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</si>
  <si>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</si>
  <si>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</si>
  <si>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</si>
  <si>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</si>
  <si>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</si>
  <si>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</si>
  <si>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</si>
  <si>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</si>
  <si>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</si>
  <si>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</si>
  <si>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</si>
  <si>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</si>
  <si>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</si>
  <si>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</si>
  <si>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</si>
  <si>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</si>
  <si>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</si>
  <si>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</si>
  <si>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</si>
  <si>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</si>
  <si>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</si>
  <si>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</si>
  <si>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</si>
  <si>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</si>
  <si>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</si>
  <si>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</si>
  <si>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</si>
  <si>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</si>
  <si>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</si>
  <si>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</si>
  <si>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</si>
  <si>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</si>
  <si>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</si>
  <si>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</si>
  <si>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</si>
  <si>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</si>
  <si>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</si>
  <si>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</si>
  <si>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</si>
  <si>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</si>
  <si>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</si>
  <si>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</si>
  <si>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</si>
  <si>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</si>
  <si>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</si>
  <si>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</si>
  <si>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</si>
  <si>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</si>
  <si>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</si>
  <si>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</si>
  <si>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</si>
  <si>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</si>
  <si>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</si>
  <si>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</si>
  <si>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</si>
  <si>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</si>
  <si>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</si>
  <si>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</si>
  <si>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</si>
  <si>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</si>
  <si>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</si>
  <si>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</si>
  <si>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</si>
  <si>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</si>
  <si>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</si>
  <si>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</si>
  <si>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</si>
  <si>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</si>
  <si>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</si>
  <si>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</si>
  <si>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</si>
  <si>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</si>
  <si>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</si>
  <si>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</si>
  <si>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</si>
  <si>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</si>
  <si>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</si>
  <si>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</si>
  <si>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</si>
  <si>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</si>
  <si>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</si>
  <si>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</si>
  <si>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</si>
  <si>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</si>
  <si>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</si>
  <si>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</si>
  <si>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</si>
  <si>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</si>
  <si>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</si>
  <si>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</si>
  <si>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</si>
  <si>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</si>
  <si>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</si>
  <si>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</si>
  <si>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</si>
  <si>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</si>
  <si>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</si>
  <si>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</si>
  <si>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</si>
  <si>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</si>
  <si>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</si>
  <si>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</si>
  <si>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</si>
  <si>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</si>
  <si>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</si>
  <si>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</si>
  <si>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</si>
  <si>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</si>
  <si>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</si>
  <si>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</si>
  <si>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</si>
  <si>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</si>
  <si>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</si>
  <si>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</si>
  <si>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</si>
  <si>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</si>
  <si>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</si>
  <si>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</si>
  <si>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</si>
  <si>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</si>
  <si>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</si>
  <si>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</si>
  <si>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</si>
  <si>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</si>
  <si>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</si>
  <si>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</si>
  <si>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</si>
  <si>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</si>
  <si>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</si>
  <si>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</si>
  <si>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</si>
  <si>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</si>
  <si>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</si>
  <si>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</si>
  <si>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</si>
  <si>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</si>
  <si>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</si>
  <si>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</si>
  <si>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</si>
  <si>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</si>
  <si>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</si>
  <si>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</si>
  <si>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</si>
  <si>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</si>
  <si>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</si>
  <si>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</si>
  <si>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</si>
  <si>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</si>
  <si>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</si>
  <si>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</si>
  <si>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</si>
  <si>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</si>
  <si>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</si>
  <si>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</si>
  <si>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</si>
  <si>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</si>
  <si>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</si>
  <si>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</si>
  <si>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</si>
  <si>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</si>
  <si>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</si>
  <si>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</si>
  <si>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</si>
  <si>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</si>
  <si>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</si>
  <si>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</si>
  <si>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</si>
  <si>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</si>
  <si>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</si>
  <si>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</si>
  <si>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</si>
  <si>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</si>
  <si>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</si>
  <si>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</si>
  <si>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</si>
  <si>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</si>
  <si>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</si>
  <si>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</si>
  <si>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</si>
  <si>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</si>
  <si>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</si>
  <si>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</si>
  <si>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</si>
  <si>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</si>
  <si>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</si>
  <si>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</si>
  <si>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</si>
  <si>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</si>
  <si>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</si>
  <si>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</si>
  <si>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</si>
  <si>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</si>
  <si>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</si>
  <si>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</si>
  <si>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</si>
  <si>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</si>
  <si>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</si>
  <si>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</si>
  <si>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</si>
  <si>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</si>
  <si>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</si>
  <si>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</si>
  <si>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</si>
  <si>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</si>
  <si>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</si>
  <si>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</si>
  <si>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</si>
  <si>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</si>
  <si>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</si>
  <si>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</si>
  <si>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</si>
  <si>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</si>
  <si>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</si>
  <si>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</si>
  <si>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</si>
  <si>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</si>
  <si>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</si>
  <si>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</si>
  <si>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</si>
  <si>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</si>
  <si>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</si>
  <si>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</si>
  <si>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</si>
  <si>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</si>
  <si>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</si>
  <si>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</si>
  <si>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</si>
  <si>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</si>
  <si>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</si>
  <si>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</si>
  <si>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</si>
  <si>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</si>
  <si>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</si>
  <si>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</si>
  <si>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</si>
  <si>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</si>
  <si>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</si>
  <si>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</si>
  <si>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</si>
  <si>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</si>
  <si>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</si>
  <si>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</si>
  <si>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</si>
  <si>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</si>
  <si>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</si>
  <si>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</si>
  <si>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</si>
  <si>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</si>
  <si>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</si>
  <si>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</si>
  <si>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</si>
  <si>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</si>
  <si>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</si>
  <si>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</si>
  <si>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</si>
  <si>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</si>
  <si>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</si>
  <si>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</si>
  <si>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</si>
  <si>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</si>
  <si>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</si>
  <si>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</si>
  <si>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</si>
  <si>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</si>
  <si>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</si>
  <si>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</si>
  <si>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</si>
  <si>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</si>
  <si>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</si>
  <si>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</si>
  <si>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</si>
  <si>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</si>
  <si>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</si>
  <si>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</si>
  <si>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</si>
  <si>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</si>
  <si>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</si>
  <si>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</si>
  <si>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</si>
  <si>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</si>
  <si>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</si>
  <si>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</si>
  <si>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</si>
  <si>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</si>
  <si>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</si>
  <si>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</si>
  <si>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</si>
  <si>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</si>
  <si>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</si>
  <si>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</si>
  <si>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</si>
  <si>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</si>
  <si>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</si>
  <si>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</si>
  <si>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</si>
  <si>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</si>
  <si>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</si>
  <si>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</si>
  <si>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</si>
  <si>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</si>
  <si>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</si>
  <si>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</si>
  <si>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</si>
  <si>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</si>
  <si>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</si>
  <si>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</si>
  <si>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</si>
  <si>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</si>
  <si>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</si>
  <si>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</si>
  <si>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</si>
  <si>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</si>
  <si>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</si>
  <si>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</si>
  <si>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</si>
  <si>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</si>
  <si>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</si>
  <si>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</si>
  <si>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</si>
  <si>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</si>
  <si>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</si>
  <si>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</si>
  <si>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</si>
  <si>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</si>
  <si>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</si>
  <si>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</si>
  <si>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</si>
  <si>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</si>
  <si>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</si>
  <si>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</si>
  <si>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</si>
  <si>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</si>
  <si>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</si>
  <si>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</si>
  <si>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</si>
  <si>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</si>
  <si>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</si>
  <si>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</si>
  <si>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</si>
  <si>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</si>
  <si>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</si>
  <si>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</si>
  <si>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</si>
  <si>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</si>
  <si>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</si>
  <si>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</si>
  <si>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</si>
  <si>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</si>
  <si>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</si>
  <si>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</si>
  <si>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</si>
  <si>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</si>
  <si>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</si>
  <si>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</si>
  <si>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</si>
  <si>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</si>
  <si>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</si>
  <si>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</si>
  <si>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</si>
  <si>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</si>
  <si>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</si>
  <si>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</si>
  <si>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</si>
  <si>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</si>
  <si>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</si>
  <si>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</si>
  <si>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</si>
  <si>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</si>
  <si>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</si>
  <si>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</si>
  <si>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</si>
  <si>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</si>
  <si>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</si>
  <si>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</si>
  <si>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</si>
  <si>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</si>
  <si>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</si>
  <si>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</si>
  <si>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</si>
  <si>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</si>
  <si>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</si>
  <si>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</si>
  <si>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</si>
  <si>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</si>
  <si>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</si>
  <si>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</si>
  <si>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</si>
  <si>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</si>
  <si>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</si>
  <si>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</si>
  <si>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</si>
  <si>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</si>
  <si>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</si>
  <si>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</si>
  <si>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</si>
  <si>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</si>
  <si>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</si>
  <si>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</si>
  <si>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</si>
  <si>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</si>
  <si>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</si>
  <si>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</si>
  <si>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</si>
  <si>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</si>
  <si>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</si>
  <si>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</si>
  <si>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</si>
  <si>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</si>
  <si>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</si>
  <si>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</si>
  <si>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</si>
  <si>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</si>
  <si>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</si>
  <si>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</si>
  <si>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</si>
  <si>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</si>
  <si>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</si>
  <si>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</si>
  <si>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</si>
  <si>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</si>
  <si>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</si>
  <si>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</si>
  <si>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</si>
  <si>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</si>
  <si>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</si>
  <si>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</si>
  <si>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</si>
  <si>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</si>
  <si>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</si>
  <si>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</si>
  <si>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</si>
  <si>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</si>
  <si>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</si>
  <si>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</si>
  <si>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</si>
  <si>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</si>
  <si>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</si>
  <si>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</si>
  <si>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</si>
  <si>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</si>
  <si>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</si>
  <si>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</si>
  <si>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</si>
  <si>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</si>
  <si>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</si>
  <si>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</si>
  <si>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</si>
  <si>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</si>
  <si>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</si>
  <si>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</si>
  <si>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</si>
  <si>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</si>
  <si>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</si>
  <si>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</si>
  <si>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</si>
  <si>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</si>
  <si>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</si>
  <si>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</si>
  <si>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</si>
  <si>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</si>
  <si>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</si>
  <si>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</si>
  <si>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</si>
  <si>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</si>
  <si>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</si>
  <si>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</si>
  <si>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</si>
  <si>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</si>
  <si>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</si>
  <si>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</si>
  <si>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</si>
  <si>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</si>
  <si>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</si>
  <si>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</si>
  <si>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</si>
  <si>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</si>
  <si>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</si>
  <si>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</si>
  <si>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</si>
  <si>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</si>
  <si>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</si>
  <si>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</si>
  <si>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</si>
  <si>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</si>
  <si>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</si>
  <si>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</si>
  <si>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</si>
  <si>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</si>
  <si>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</si>
  <si>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</si>
  <si>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</si>
  <si>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</si>
  <si>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</si>
  <si>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</si>
  <si>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</si>
  <si>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</si>
  <si>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</si>
  <si>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</si>
  <si>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</si>
  <si>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</si>
  <si>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</si>
  <si>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</si>
  <si>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</si>
  <si>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</si>
  <si>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</si>
  <si>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</si>
  <si>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</si>
  <si>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</si>
  <si>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</si>
  <si>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</si>
  <si>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</si>
  <si>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</si>
  <si>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</si>
  <si>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</si>
  <si>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</si>
  <si>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</si>
  <si>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</si>
  <si>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</si>
  <si>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</si>
  <si>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</si>
  <si>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</si>
  <si>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</si>
  <si>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</si>
  <si>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</si>
  <si>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</si>
  <si>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</si>
  <si>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</si>
  <si>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</si>
  <si>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</si>
  <si>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</si>
  <si>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</si>
  <si>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</si>
  <si>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</si>
  <si>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</si>
  <si>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</si>
  <si>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</si>
  <si>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</si>
  <si>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</si>
  <si>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</si>
  <si>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</si>
  <si>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</si>
  <si>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</si>
  <si>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</si>
  <si>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</si>
  <si>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</si>
  <si>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</si>
  <si>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</si>
  <si>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</si>
  <si>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</si>
  <si>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</si>
  <si>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</si>
  <si>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</si>
  <si>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</si>
  <si>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</si>
  <si>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</si>
  <si>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</si>
  <si>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</si>
  <si>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</si>
  <si>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</si>
  <si>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</si>
  <si>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</si>
  <si>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</si>
  <si>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</si>
  <si>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</si>
  <si>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</si>
  <si>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</si>
  <si>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</si>
  <si>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</si>
  <si>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</si>
  <si>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</si>
  <si>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</si>
  <si>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</si>
  <si>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</si>
  <si>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</si>
  <si>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</si>
  <si>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</si>
  <si>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</si>
  <si>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</si>
  <si>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</si>
  <si>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</si>
  <si>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</si>
  <si>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</si>
  <si>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</si>
  <si>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</si>
  <si>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</si>
  <si>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</si>
  <si>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</si>
  <si>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</si>
  <si>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</si>
  <si>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</si>
  <si>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</si>
  <si>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</si>
  <si>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</si>
  <si>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</si>
  <si>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</si>
  <si>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</si>
  <si>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</si>
  <si>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</si>
  <si>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</si>
  <si>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</si>
  <si>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</si>
  <si>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</si>
  <si>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</si>
  <si>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</si>
  <si>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</si>
  <si>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</si>
  <si>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</si>
  <si>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</si>
  <si>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</si>
  <si>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</si>
  <si>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</si>
  <si>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</si>
  <si>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</si>
  <si>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</si>
  <si>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</si>
  <si>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</si>
  <si>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</si>
  <si>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</si>
  <si>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</si>
  <si>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</si>
  <si>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</si>
  <si>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</si>
  <si>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</si>
  <si>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</si>
  <si>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</si>
  <si>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</si>
  <si>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</si>
  <si>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</si>
  <si>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</si>
  <si>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</si>
  <si>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</si>
  <si>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</si>
  <si>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</si>
  <si>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</si>
  <si>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</si>
  <si>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</si>
  <si>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</si>
  <si>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</si>
  <si>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</si>
  <si>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</si>
  <si>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</si>
  <si>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</si>
  <si>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</si>
  <si>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</si>
  <si>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</si>
  <si>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</si>
  <si>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</si>
  <si>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</si>
  <si>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</si>
  <si>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</si>
  <si>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</si>
  <si>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</si>
  <si>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</si>
  <si>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</si>
  <si>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</si>
  <si>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</si>
  <si>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</si>
  <si>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</si>
  <si>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</si>
  <si>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</si>
  <si>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</si>
  <si>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</si>
  <si>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</si>
  <si>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</si>
  <si>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</si>
  <si>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</si>
  <si>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</si>
  <si>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</si>
  <si>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</si>
  <si>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</si>
  <si>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</si>
  <si>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</si>
  <si>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</si>
  <si>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</si>
  <si>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</si>
  <si>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</si>
  <si>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</si>
  <si>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</si>
  <si>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</si>
  <si>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</si>
  <si>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</si>
  <si>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</si>
  <si>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</si>
  <si>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</si>
  <si>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</si>
  <si>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</si>
  <si>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</si>
  <si>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</si>
  <si>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</si>
  <si>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</si>
  <si>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</si>
  <si>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</si>
  <si>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</si>
  <si>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</si>
  <si>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</si>
  <si>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</si>
  <si>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</si>
  <si>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</si>
  <si>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</si>
  <si>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</si>
  <si>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</si>
  <si>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</si>
  <si>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</si>
  <si>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</si>
  <si>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</si>
  <si>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</si>
  <si>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</si>
  <si>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</si>
  <si>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</si>
  <si>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</si>
  <si>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</si>
  <si>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</si>
  <si>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</si>
  <si>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</si>
  <si>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</si>
  <si>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</si>
  <si>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</si>
  <si>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</si>
  <si>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</si>
  <si>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</si>
  <si>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</si>
  <si>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</si>
  <si>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</si>
  <si>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</si>
  <si>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</si>
  <si>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</si>
  <si>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</si>
  <si>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</si>
  <si>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</si>
  <si>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</si>
  <si>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</si>
  <si>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</si>
  <si>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</si>
  <si>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</si>
  <si>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</si>
  <si>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</si>
  <si>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</si>
  <si>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</si>
  <si>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</si>
  <si>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</si>
  <si>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</si>
  <si>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</si>
  <si>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</si>
  <si>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</si>
  <si>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</si>
  <si>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</si>
  <si>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</si>
  <si>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</si>
  <si>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</si>
  <si>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</si>
  <si>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</si>
  <si>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</si>
  <si>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</si>
  <si>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</si>
  <si>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</si>
  <si>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</si>
  <si>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</si>
  <si>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</si>
  <si>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</si>
  <si>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</si>
  <si>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</si>
  <si>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</si>
  <si>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</si>
  <si>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</si>
  <si>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</si>
  <si>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</si>
  <si>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</si>
  <si>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</si>
  <si>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</si>
  <si>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</si>
  <si>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</si>
  <si>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</si>
  <si>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</si>
  <si>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</si>
  <si>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</si>
  <si>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</si>
  <si>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</si>
  <si>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</si>
  <si>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</si>
  <si>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</si>
  <si>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</si>
  <si>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</si>
  <si>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</si>
  <si>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</si>
  <si>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</si>
  <si>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</si>
  <si>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</si>
  <si>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</si>
  <si>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</si>
  <si>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</si>
  <si>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</si>
  <si>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</si>
  <si>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</si>
  <si>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</si>
  <si>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</si>
  <si>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</si>
  <si>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</si>
  <si>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</si>
  <si>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</si>
  <si>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</si>
  <si>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</si>
  <si>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</si>
  <si>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</si>
  <si>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</si>
  <si>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</si>
  <si>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</si>
  <si>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</si>
  <si>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</si>
  <si>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</si>
  <si>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</si>
  <si>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</si>
  <si>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</si>
  <si>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</si>
  <si>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</si>
  <si>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</si>
  <si>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</si>
  <si>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</si>
  <si>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</si>
  <si>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</si>
  <si>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</si>
  <si>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</si>
  <si>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</si>
  <si>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</si>
  <si>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</si>
  <si>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</si>
  <si>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</si>
  <si>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</si>
  <si>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</si>
  <si>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</si>
  <si>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</si>
  <si>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</si>
  <si>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</si>
  <si>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</si>
  <si>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</si>
  <si>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</si>
  <si>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</si>
  <si>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</si>
  <si>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</si>
  <si>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</si>
  <si>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</si>
  <si>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</si>
  <si>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</si>
  <si>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</si>
  <si>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</si>
  <si>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</si>
  <si>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</si>
  <si>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</si>
  <si>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</si>
  <si>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</si>
  <si>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</si>
  <si>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</si>
  <si>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</si>
  <si>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</si>
  <si>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</si>
  <si>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</si>
  <si>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</si>
  <si>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</si>
  <si>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</si>
  <si>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</si>
  <si>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</si>
  <si>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</si>
  <si>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</si>
  <si>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</si>
  <si>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</si>
  <si>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</si>
  <si>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</si>
  <si>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</si>
  <si>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</si>
  <si>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</si>
  <si>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</si>
  <si>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</si>
  <si>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</si>
  <si>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</si>
  <si>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</si>
  <si>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</si>
  <si>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</si>
  <si>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</si>
  <si>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</si>
  <si>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</si>
  <si>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</si>
  <si>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</si>
  <si>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</si>
  <si>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</si>
  <si>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</si>
  <si>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</si>
  <si>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</si>
  <si>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</si>
  <si>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</si>
  <si>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</si>
  <si>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</si>
  <si>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</si>
  <si>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</si>
  <si>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</si>
  <si>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</si>
  <si>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</si>
  <si>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</si>
  <si>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</si>
  <si>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</si>
  <si>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</si>
  <si>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</si>
  <si>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</si>
  <si>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</si>
  <si>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</si>
  <si>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</si>
  <si>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</si>
  <si>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</si>
  <si>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</si>
  <si>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</si>
  <si>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</si>
  <si>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</si>
  <si>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</si>
  <si>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</si>
  <si>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</si>
  <si>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</si>
  <si>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</si>
  <si>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</si>
  <si>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</si>
  <si>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</si>
  <si>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</si>
  <si>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</si>
  <si>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</si>
  <si>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</si>
  <si>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</si>
  <si>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</si>
  <si>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</si>
  <si>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</si>
  <si>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</si>
  <si>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</si>
  <si>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</si>
  <si>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</si>
  <si>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</si>
  <si>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</si>
  <si>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</si>
  <si>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</si>
  <si>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</si>
  <si>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</si>
  <si>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</si>
  <si>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</si>
  <si>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</si>
  <si>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</si>
  <si>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</si>
  <si>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</si>
  <si>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</si>
  <si>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</si>
  <si>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</si>
  <si>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</si>
  <si>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</si>
  <si>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</si>
  <si>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</si>
  <si>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</si>
  <si>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</si>
  <si>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</si>
  <si>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</si>
  <si>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</si>
  <si>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</si>
  <si>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</si>
  <si>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</si>
  <si>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</si>
  <si>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</si>
  <si>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</si>
  <si>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</si>
  <si>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</si>
  <si>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</si>
  <si>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</si>
  <si>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</si>
  <si>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</si>
  <si>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</si>
  <si>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</si>
  <si>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</si>
  <si>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</si>
  <si>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</si>
  <si>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</si>
  <si>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</si>
  <si>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</si>
  <si>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</si>
  <si>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</si>
  <si>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</si>
  <si>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</si>
  <si>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</si>
  <si>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</si>
  <si>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</si>
  <si>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</si>
  <si>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</si>
  <si>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</si>
  <si>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</si>
  <si>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</si>
  <si>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</si>
  <si>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</si>
  <si>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</si>
  <si>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</si>
  <si>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</si>
  <si>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</si>
  <si>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</si>
  <si>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</si>
  <si>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</si>
  <si>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</si>
  <si>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</si>
  <si>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</si>
  <si>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</si>
  <si>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</si>
  <si>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</si>
  <si>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</si>
  <si>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</si>
  <si>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</si>
  <si>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</si>
  <si>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</si>
  <si>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</si>
  <si>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</si>
  <si>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</si>
  <si>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</si>
  <si>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</si>
  <si>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</si>
  <si>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</si>
  <si>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</si>
  <si>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</si>
  <si>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</si>
  <si>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</si>
  <si>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</si>
  <si>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</si>
  <si>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</si>
  <si>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</si>
  <si>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</si>
  <si>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</si>
  <si>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</si>
  <si>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</si>
  <si>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</si>
  <si>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</si>
  <si>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</si>
  <si>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</si>
  <si>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</si>
  <si>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</si>
  <si>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</si>
  <si>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</si>
  <si>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</si>
  <si>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</si>
  <si>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</si>
  <si>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</si>
  <si>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</si>
  <si>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</si>
  <si>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</si>
  <si>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</si>
  <si>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</si>
  <si>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</si>
  <si>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</si>
  <si>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</si>
  <si>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</si>
  <si>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</si>
  <si>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</si>
  <si>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</si>
  <si>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</si>
  <si>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</si>
  <si>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</si>
  <si>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</si>
  <si>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</si>
  <si>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</si>
  <si>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</si>
  <si>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</si>
  <si>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</si>
  <si>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</si>
  <si>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</si>
  <si>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</si>
  <si>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</si>
  <si>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</si>
  <si>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</si>
  <si>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</si>
  <si>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</si>
  <si>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</si>
  <si>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</si>
  <si>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</si>
  <si>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</si>
  <si>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</si>
  <si>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</si>
  <si>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</si>
  <si>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</si>
  <si>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</si>
  <si>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</si>
  <si>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</si>
  <si>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</si>
  <si>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</si>
  <si>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</si>
  <si>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</si>
  <si>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</si>
  <si>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</si>
  <si>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</si>
  <si>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</si>
  <si>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</si>
  <si>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</si>
  <si>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</si>
  <si>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</si>
  <si>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</si>
  <si>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</si>
  <si>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</si>
  <si>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</si>
  <si>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</si>
  <si>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</si>
  <si>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</si>
  <si>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</si>
  <si>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</si>
  <si>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</si>
  <si>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</si>
  <si>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</si>
  <si>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</si>
  <si>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</si>
  <si>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</si>
  <si>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</si>
  <si>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</si>
  <si>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</si>
  <si>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</si>
  <si>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</si>
  <si>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</si>
  <si>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</si>
  <si>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</si>
  <si>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</si>
  <si>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</si>
  <si>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</si>
  <si>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</si>
  <si>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</si>
  <si>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</si>
  <si>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</si>
  <si>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</si>
  <si>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</si>
  <si>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</si>
  <si>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</si>
  <si>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</si>
  <si>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</si>
  <si>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</si>
  <si>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</si>
  <si>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</si>
  <si>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</si>
  <si>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</si>
  <si>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</si>
  <si>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</si>
  <si>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</si>
  <si>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</si>
  <si>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</si>
  <si>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</si>
  <si>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</si>
  <si>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</si>
  <si>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</si>
  <si>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</si>
  <si>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</si>
  <si>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</si>
  <si>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</si>
  <si>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</si>
  <si>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</si>
  <si>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</si>
  <si>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</si>
  <si>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</si>
  <si>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</si>
  <si>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</si>
  <si>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</si>
  <si>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</si>
  <si>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</si>
  <si>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</si>
  <si>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</si>
  <si>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</si>
  <si>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</si>
  <si>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</si>
  <si>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</si>
  <si>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</si>
  <si>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</si>
  <si>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</si>
  <si>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</si>
  <si>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</si>
  <si>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</si>
  <si>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</si>
  <si>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</si>
  <si>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</si>
  <si>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</si>
  <si>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</si>
  <si>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</si>
  <si>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</si>
  <si>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</si>
  <si>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</si>
  <si>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</si>
  <si>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</si>
  <si>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</si>
  <si>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</si>
  <si>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</si>
  <si>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</si>
  <si>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</si>
  <si>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</si>
  <si>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</si>
  <si>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</si>
  <si>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</si>
  <si>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</si>
  <si>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</si>
  <si>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</si>
  <si>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</si>
  <si>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</si>
  <si>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</si>
  <si>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</si>
  <si>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</si>
  <si>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</si>
  <si>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</si>
  <si>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</si>
  <si>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</si>
  <si>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</si>
  <si>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</si>
  <si>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</si>
  <si>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</si>
  <si>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</si>
  <si>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</si>
  <si>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</si>
  <si>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</si>
  <si>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</si>
  <si>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</si>
  <si>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</si>
  <si>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</si>
  <si>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</si>
  <si>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</si>
  <si>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</si>
  <si>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</si>
  <si>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</si>
  <si>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</si>
  <si>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</si>
  <si>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</si>
  <si>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</si>
  <si>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</si>
  <si>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</si>
  <si>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</si>
  <si>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</si>
  <si>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</si>
  <si>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</si>
  <si>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</si>
  <si>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</si>
  <si>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</si>
  <si>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</si>
  <si>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</si>
  <si>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</si>
  <si>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</si>
  <si>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</si>
  <si>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</si>
  <si>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</si>
  <si>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</si>
  <si>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</si>
  <si>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</si>
  <si>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</si>
  <si>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</si>
  <si>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</si>
  <si>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</si>
  <si>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</si>
  <si>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</si>
  <si>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</si>
  <si>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</si>
  <si>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</si>
  <si>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</si>
  <si>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</si>
  <si>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</si>
  <si>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</si>
  <si>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</si>
  <si>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</si>
  <si>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</si>
  <si>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</si>
  <si>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</si>
  <si>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</si>
  <si>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</si>
  <si>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</si>
  <si>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</si>
  <si>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</si>
  <si>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</si>
  <si>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</si>
  <si>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</si>
  <si>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</si>
  <si>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</si>
  <si>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</si>
  <si>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</si>
  <si>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</si>
  <si>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</si>
  <si>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</si>
  <si>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</si>
  <si>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</si>
  <si>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</si>
  <si>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</si>
  <si>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</si>
  <si>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</si>
  <si>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</si>
  <si>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</si>
  <si>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</si>
  <si>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</si>
  <si>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</si>
  <si>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</si>
  <si>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</si>
  <si>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</si>
  <si>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</si>
  <si>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</si>
  <si>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</si>
  <si>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</si>
  <si>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</si>
  <si>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</si>
  <si>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</si>
  <si>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</si>
  <si>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</si>
  <si>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</si>
  <si>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</si>
  <si>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</si>
  <si>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</si>
  <si>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</si>
  <si>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</si>
  <si>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</si>
  <si>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</si>
  <si>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</si>
  <si>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</si>
  <si>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</si>
  <si>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</si>
  <si>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</si>
  <si>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</si>
  <si>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</si>
  <si>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</si>
  <si>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</si>
  <si>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</si>
  <si>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</si>
  <si>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</si>
  <si>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</si>
  <si>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</si>
  <si>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</si>
  <si>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</si>
  <si>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</si>
  <si>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</si>
  <si>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</si>
  <si>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</si>
  <si>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</si>
  <si>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</si>
  <si>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</si>
  <si>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</si>
  <si>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</si>
  <si>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</si>
  <si>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</si>
  <si>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</si>
  <si>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</si>
  <si>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</si>
  <si>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</si>
  <si>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</si>
  <si>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</si>
  <si>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</si>
  <si>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</si>
  <si>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</si>
  <si>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</si>
  <si>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</si>
  <si>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</si>
  <si>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</si>
  <si>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</si>
  <si>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</si>
  <si>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</si>
  <si>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</si>
  <si>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</si>
  <si>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</si>
  <si>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</si>
  <si>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</si>
  <si>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</si>
  <si>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</si>
  <si>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</si>
  <si>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</si>
  <si>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</si>
  <si>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</si>
  <si>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</si>
  <si>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</si>
  <si>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</si>
  <si>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</si>
  <si>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</si>
  <si>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</si>
  <si>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</si>
  <si>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</si>
  <si>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</si>
  <si>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</si>
  <si>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</si>
  <si>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</si>
  <si>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</si>
  <si>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</si>
  <si>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</si>
  <si>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</si>
  <si>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</si>
  <si>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</si>
  <si>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</si>
  <si>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</si>
  <si>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</si>
  <si>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</si>
  <si>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</si>
  <si>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</si>
  <si>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</si>
  <si>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</si>
  <si>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</si>
  <si>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</si>
  <si>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</si>
  <si>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</si>
  <si>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</si>
  <si>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</si>
  <si>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</si>
  <si>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</si>
  <si>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</si>
  <si>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</si>
  <si>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</si>
  <si>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</si>
  <si>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</si>
  <si>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</si>
  <si>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</si>
  <si>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</si>
  <si>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</si>
  <si>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</si>
  <si>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</si>
  <si>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</si>
  <si>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</si>
  <si>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</si>
  <si>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</si>
  <si>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</si>
  <si>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</si>
  <si>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</si>
  <si>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</si>
  <si>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</si>
  <si>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</si>
  <si>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</si>
  <si>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</si>
  <si>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</si>
  <si>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</si>
  <si>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</si>
  <si>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</si>
  <si>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</si>
  <si>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</si>
  <si>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</si>
  <si>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</si>
  <si>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</si>
  <si>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</si>
  <si>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</si>
  <si>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</si>
  <si>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</si>
  <si>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</si>
  <si>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</si>
  <si>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</si>
  <si>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</si>
  <si>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</si>
  <si>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</si>
  <si>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</si>
  <si>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</si>
  <si>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</si>
  <si>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</si>
  <si>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</si>
  <si>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</si>
  <si>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</si>
  <si>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</si>
  <si>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</si>
  <si>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</si>
  <si>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</si>
  <si>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</si>
  <si>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</si>
  <si>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</si>
  <si>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</si>
  <si>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</si>
  <si>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</si>
  <si>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</si>
  <si>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</si>
  <si>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</si>
  <si>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</si>
  <si>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</si>
  <si>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</si>
  <si>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</si>
  <si>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</si>
  <si>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</si>
  <si>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</si>
  <si>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</si>
  <si>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</si>
  <si>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</si>
  <si>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</si>
  <si>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</si>
  <si>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</si>
  <si>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</si>
  <si>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</si>
  <si>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</si>
  <si>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</si>
  <si>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</si>
  <si>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</si>
  <si>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</si>
  <si>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</si>
  <si>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</si>
  <si>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</si>
  <si>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</si>
  <si>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</si>
  <si>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</si>
  <si>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</si>
  <si>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</si>
  <si>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</si>
  <si>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</si>
  <si>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</si>
  <si>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</si>
  <si>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</si>
  <si>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</si>
  <si>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</si>
  <si>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</si>
  <si>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</si>
  <si>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</si>
  <si>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</si>
  <si>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</si>
  <si>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</si>
  <si>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</si>
  <si>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</si>
  <si>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</si>
  <si>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</si>
  <si>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</si>
  <si>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</si>
  <si>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</si>
  <si>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</si>
  <si>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</si>
  <si>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</si>
  <si>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</si>
  <si>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</si>
  <si>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</si>
  <si>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</si>
  <si>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</si>
  <si>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</si>
  <si>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</si>
  <si>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</si>
  <si>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</si>
  <si>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</si>
  <si>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</si>
  <si>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</si>
  <si>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</si>
  <si>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</si>
  <si>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</si>
  <si>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</si>
  <si>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</si>
  <si>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</si>
  <si>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</si>
  <si>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</si>
  <si>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</si>
  <si>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</si>
  <si>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</si>
  <si>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</si>
  <si>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</si>
  <si>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</si>
  <si>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</si>
  <si>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</si>
  <si>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</si>
  <si>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</si>
  <si>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</si>
  <si>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</si>
  <si>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</si>
  <si>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</si>
  <si>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</si>
  <si>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</si>
  <si>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</si>
  <si>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</si>
  <si>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</si>
  <si>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</si>
  <si>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</si>
  <si>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</si>
  <si>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</si>
  <si>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</si>
  <si>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</si>
  <si>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</si>
  <si>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</si>
  <si>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</si>
  <si>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</si>
  <si>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</si>
  <si>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</si>
  <si>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</si>
  <si>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</si>
  <si>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</si>
  <si>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</si>
  <si>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</si>
  <si>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</si>
  <si>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</si>
  <si>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</si>
  <si>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</si>
  <si>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</si>
  <si>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</si>
  <si>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</si>
  <si>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</si>
  <si>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</si>
  <si>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</si>
  <si>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</si>
  <si>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</si>
  <si>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</si>
  <si>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</si>
  <si>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</si>
  <si>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</si>
  <si>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</si>
  <si>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</si>
  <si>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</si>
  <si>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</si>
  <si>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</si>
  <si>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</si>
  <si>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</si>
  <si>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</si>
  <si>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</si>
  <si>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</si>
  <si>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</si>
  <si>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</si>
  <si>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</si>
  <si>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</si>
  <si>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</si>
  <si>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</si>
  <si>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</si>
  <si>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</si>
  <si>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</si>
  <si>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</si>
  <si>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</si>
  <si>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</si>
  <si>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</si>
  <si>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</si>
  <si>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</si>
  <si>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</si>
  <si>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</si>
  <si>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</si>
  <si>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</si>
  <si>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</si>
  <si>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</si>
  <si>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</si>
  <si>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</si>
  <si>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</si>
  <si>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</si>
  <si>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</si>
  <si>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</si>
  <si>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</si>
  <si>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</si>
  <si>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</si>
  <si>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</si>
  <si>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</si>
  <si>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</si>
  <si>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</si>
  <si>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</si>
  <si>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</si>
  <si>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</si>
  <si>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</si>
  <si>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</si>
  <si>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</si>
  <si>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</si>
  <si>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</si>
  <si>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</si>
  <si>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</si>
  <si>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</si>
  <si>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</si>
  <si>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</si>
  <si>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</si>
  <si>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</si>
  <si>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</si>
  <si>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</si>
  <si>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</si>
  <si>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</si>
  <si>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</si>
  <si>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</si>
  <si>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</si>
  <si>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</si>
  <si>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</si>
  <si>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</si>
  <si>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</si>
  <si>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</si>
  <si>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</si>
  <si>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</si>
  <si>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</si>
  <si>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</si>
  <si>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</si>
  <si>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</si>
  <si>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</si>
  <si>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</si>
  <si>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</si>
  <si>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</si>
  <si>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</si>
  <si>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</si>
  <si>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</si>
  <si>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</si>
  <si>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</si>
  <si>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</si>
  <si>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</si>
  <si>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</si>
  <si>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</si>
  <si>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</si>
  <si>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</si>
  <si>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</si>
  <si>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</si>
  <si>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</si>
  <si>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</si>
  <si>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</si>
  <si>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</si>
  <si>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</si>
  <si>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</si>
  <si>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</si>
  <si>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</si>
  <si>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</si>
  <si>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</si>
  <si>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</si>
  <si>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</si>
  <si>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</si>
  <si>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</si>
  <si>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</si>
  <si>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</si>
  <si>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</si>
  <si>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</si>
  <si>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</si>
  <si>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</si>
  <si>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</si>
  <si>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</si>
  <si>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</si>
  <si>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</si>
  <si>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</si>
  <si>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</si>
  <si>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</si>
  <si>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</si>
  <si>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</si>
  <si>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</si>
  <si>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</si>
  <si>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</si>
  <si>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</si>
  <si>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</si>
  <si>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</si>
  <si>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</si>
  <si>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</si>
  <si>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</si>
  <si>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</si>
  <si>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</si>
  <si>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</si>
  <si>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</si>
  <si>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</si>
  <si>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</si>
  <si>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</si>
  <si>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</si>
  <si>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</si>
  <si>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</si>
  <si>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</si>
  <si>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</si>
  <si>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</si>
  <si>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</si>
  <si>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</si>
  <si>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</si>
  <si>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</si>
  <si>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</si>
  <si>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</si>
  <si>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</si>
  <si>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</si>
  <si>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</si>
  <si>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</si>
  <si>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</si>
  <si>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</si>
  <si>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</si>
  <si>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</si>
  <si>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</si>
  <si>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</si>
  <si>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</si>
  <si>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</si>
  <si>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</si>
  <si>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</si>
  <si>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</si>
  <si>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</si>
  <si>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</si>
  <si>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</si>
  <si>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</si>
  <si>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</si>
  <si>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</si>
  <si>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</si>
  <si>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</si>
  <si>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</si>
  <si>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</si>
  <si>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</si>
  <si>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</si>
  <si>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</si>
  <si>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</si>
  <si>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</si>
  <si>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</si>
  <si>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</si>
  <si>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</si>
  <si>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</si>
  <si>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</si>
  <si>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</si>
  <si>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</si>
  <si>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</si>
  <si>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</si>
  <si>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</si>
  <si>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</si>
  <si>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</si>
  <si>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</si>
  <si>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</si>
  <si>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</si>
  <si>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</si>
  <si>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</si>
  <si>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</si>
  <si>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</si>
  <si>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</si>
  <si>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</si>
  <si>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</si>
  <si>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</si>
  <si>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</si>
  <si>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</si>
  <si>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</si>
  <si>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</si>
  <si>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</si>
  <si>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</si>
  <si>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</si>
  <si>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</si>
  <si>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</si>
  <si>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</si>
  <si>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</si>
  <si>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</si>
  <si>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</si>
  <si>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</si>
  <si>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</si>
  <si>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</si>
  <si>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</si>
  <si>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</si>
  <si>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</si>
  <si>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</si>
  <si>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</si>
  <si>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</si>
  <si>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</si>
  <si>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</si>
  <si>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</si>
  <si>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</si>
  <si>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</si>
  <si>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</si>
  <si>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</si>
  <si>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</si>
  <si>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</si>
  <si>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</si>
  <si>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</si>
  <si>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</si>
  <si>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</si>
  <si>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</si>
  <si>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</si>
  <si>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</si>
  <si>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</si>
  <si>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</si>
  <si>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</si>
  <si>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</si>
  <si>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</si>
  <si>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</si>
  <si>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</si>
  <si>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</si>
  <si>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</si>
  <si>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</si>
  <si>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</si>
  <si>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</si>
  <si>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</si>
  <si>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</si>
  <si>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</si>
  <si>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</si>
  <si>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</si>
  <si>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</si>
  <si>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</si>
  <si>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</si>
  <si>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</si>
  <si>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</si>
  <si>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</si>
  <si>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</si>
  <si>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</si>
  <si>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</si>
  <si>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</si>
  <si>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</si>
  <si>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</si>
  <si>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</si>
  <si>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</si>
  <si>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</si>
  <si>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</si>
  <si>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</si>
  <si>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</si>
  <si>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</si>
  <si>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</si>
  <si>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</si>
  <si>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</si>
  <si>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</si>
  <si>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</si>
  <si>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</si>
  <si>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</si>
  <si>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</si>
  <si>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</si>
  <si>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</si>
  <si>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</si>
  <si>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</si>
  <si>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</si>
  <si>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</si>
  <si>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</si>
  <si>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</si>
  <si>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</si>
  <si>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</si>
  <si>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</si>
  <si>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</si>
  <si>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</si>
  <si>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</si>
  <si>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</si>
  <si>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</si>
  <si>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</si>
  <si>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</si>
  <si>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</si>
  <si>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</si>
  <si>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</si>
  <si>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</si>
  <si>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</si>
  <si>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</si>
  <si>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</si>
  <si>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</si>
  <si>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</si>
  <si>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</si>
  <si>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</si>
  <si>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</si>
  <si>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</si>
  <si>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</si>
  <si>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</si>
  <si>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</si>
  <si>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</si>
  <si>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</si>
  <si>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</si>
  <si>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</si>
  <si>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</si>
  <si>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</si>
  <si>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</si>
  <si>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</si>
  <si>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</si>
  <si>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</si>
  <si>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</si>
  <si>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</si>
  <si>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</si>
  <si>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</si>
  <si>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</si>
  <si>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</si>
  <si>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</si>
  <si>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</si>
  <si>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</si>
  <si>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</si>
  <si>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</si>
  <si>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</si>
  <si>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</si>
  <si>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</si>
  <si>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</si>
  <si>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</si>
  <si>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</si>
  <si>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</si>
  <si>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</si>
  <si>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</si>
  <si>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</si>
  <si>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</si>
  <si>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</si>
  <si>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</si>
  <si>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</si>
  <si>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</si>
  <si>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</si>
  <si>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</si>
  <si>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</si>
  <si>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</si>
  <si>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</si>
  <si>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</si>
  <si>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</si>
  <si>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</si>
  <si>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</si>
  <si>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</si>
  <si>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</si>
  <si>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</si>
  <si>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</si>
  <si>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</si>
  <si>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</si>
  <si>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</si>
  <si>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</si>
  <si>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</si>
  <si>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</si>
  <si>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</si>
  <si>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</si>
  <si>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</si>
  <si>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</si>
  <si>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</si>
  <si>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</si>
  <si>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</si>
  <si>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</si>
  <si>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</si>
  <si>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</si>
  <si>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</si>
  <si>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</si>
  <si>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</si>
  <si>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</si>
  <si>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</si>
  <si>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</si>
  <si>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</si>
  <si>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</si>
  <si>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</si>
  <si>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</si>
  <si>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</si>
  <si>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</si>
  <si>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</si>
  <si>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</si>
  <si>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</si>
  <si>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</si>
  <si>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</si>
  <si>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</si>
  <si>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</si>
  <si>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</si>
  <si>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</si>
  <si>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</si>
  <si>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</si>
  <si>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</si>
  <si>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</si>
  <si>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</si>
  <si>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</si>
  <si>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</si>
  <si>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</si>
  <si>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</si>
  <si>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</si>
  <si>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</si>
  <si>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</si>
  <si>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</si>
  <si>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</si>
  <si>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</si>
  <si>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</si>
  <si>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</si>
  <si>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</si>
  <si>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</si>
  <si>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</si>
  <si>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</si>
  <si>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</si>
  <si>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</si>
  <si>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</si>
  <si>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</si>
  <si>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</si>
  <si>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</si>
  <si>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</si>
  <si>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</si>
  <si>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</si>
  <si>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</si>
  <si>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</si>
  <si>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</si>
  <si>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</si>
  <si>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</si>
  <si>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</si>
  <si>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</si>
  <si>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</si>
  <si>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</si>
  <si>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</si>
  <si>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</si>
  <si>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</si>
  <si>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</si>
  <si>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</si>
  <si>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</si>
  <si>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</si>
  <si>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</si>
  <si>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</si>
  <si>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</si>
  <si>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</si>
  <si>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</si>
  <si>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</si>
  <si>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</si>
  <si>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</si>
  <si>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</si>
  <si>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</si>
  <si>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</si>
  <si>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</si>
  <si>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</si>
  <si>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</si>
  <si>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</si>
  <si>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</si>
  <si>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</si>
  <si>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</si>
  <si>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</si>
  <si>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</si>
  <si>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</si>
  <si>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</si>
  <si>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</si>
  <si>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</si>
  <si>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</si>
  <si>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</si>
  <si>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</si>
  <si>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</si>
  <si>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</si>
  <si>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</si>
  <si>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</si>
  <si>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</si>
  <si>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</si>
  <si>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</si>
  <si>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</si>
  <si>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</si>
  <si>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</si>
  <si>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</si>
  <si>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</si>
  <si>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</si>
  <si>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</si>
  <si>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</si>
  <si>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</si>
  <si>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</si>
  <si>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</si>
  <si>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</si>
  <si>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</si>
  <si>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</si>
  <si>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</si>
  <si>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</si>
  <si>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</si>
  <si>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</si>
  <si>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</si>
  <si>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</si>
  <si>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</si>
  <si>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</si>
  <si>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</si>
  <si>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</si>
  <si>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</si>
  <si>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</si>
  <si>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</si>
  <si>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</si>
  <si>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</si>
  <si>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</si>
  <si>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</si>
  <si>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</si>
  <si>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</si>
  <si>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</si>
  <si>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</si>
  <si>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</si>
  <si>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</si>
  <si>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</si>
  <si>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</si>
  <si>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</si>
  <si>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</si>
  <si>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</si>
  <si>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</si>
  <si>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</si>
  <si>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</si>
  <si>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</si>
  <si>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</si>
  <si>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</si>
  <si>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</si>
  <si>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</si>
  <si>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</si>
  <si>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</si>
  <si>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</si>
  <si>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</si>
  <si>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</si>
  <si>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</si>
  <si>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</si>
  <si>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</si>
  <si>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</si>
  <si>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</si>
  <si>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</si>
  <si>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</si>
  <si>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</si>
  <si>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</si>
  <si>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</si>
  <si>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</si>
  <si>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</si>
  <si>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</si>
  <si>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</si>
  <si>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</si>
  <si>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</si>
  <si>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</si>
  <si>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</si>
  <si>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</si>
  <si>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</si>
  <si>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</si>
  <si>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</si>
  <si>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</si>
  <si>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</si>
  <si>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</si>
  <si>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</si>
  <si>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</si>
  <si>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</si>
  <si>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</si>
  <si>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</si>
  <si>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</si>
  <si>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</si>
  <si>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</si>
  <si>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</si>
  <si>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</si>
  <si>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</si>
  <si>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</si>
  <si>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</si>
  <si>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</si>
  <si>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</si>
  <si>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</si>
  <si>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</si>
  <si>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</si>
  <si>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</si>
  <si>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</si>
  <si>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</si>
  <si>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</si>
  <si>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</si>
  <si>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</si>
  <si>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</si>
  <si>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</si>
  <si>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</si>
  <si>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</si>
  <si>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</si>
  <si>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</si>
  <si>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</si>
  <si>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</si>
  <si>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</si>
  <si>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</si>
  <si>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</si>
  <si>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</si>
  <si>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</si>
  <si>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</si>
  <si>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</si>
  <si>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</si>
  <si>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</si>
  <si>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</si>
  <si>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</si>
  <si>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</si>
  <si>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</si>
  <si>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</si>
  <si>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</si>
  <si>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</si>
  <si>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</si>
  <si>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</si>
  <si>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</si>
  <si>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</si>
  <si>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</si>
  <si>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</si>
  <si>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</si>
  <si>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</si>
  <si>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</si>
  <si>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</si>
  <si>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</si>
  <si>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</si>
  <si>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</si>
  <si>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</si>
  <si>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</si>
  <si>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</si>
  <si>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</si>
  <si>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</si>
  <si>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</si>
  <si>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</si>
  <si>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</si>
  <si>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</si>
  <si>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</si>
  <si>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</si>
  <si>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</si>
  <si>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</si>
  <si>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</si>
  <si>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</si>
  <si>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</si>
  <si>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</si>
  <si>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</si>
  <si>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</si>
  <si>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</si>
  <si>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</si>
  <si>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</si>
  <si>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</si>
  <si>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</si>
  <si>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</si>
  <si>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</si>
  <si>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</si>
  <si>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</si>
  <si>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</si>
  <si>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</si>
  <si>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</si>
  <si>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</si>
  <si>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</si>
  <si>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</si>
  <si>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</si>
  <si>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</si>
  <si>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</si>
  <si>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</si>
  <si>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</si>
  <si>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</si>
  <si>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</si>
  <si>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</si>
  <si>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</si>
  <si>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</si>
  <si>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</si>
  <si>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</si>
  <si>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</si>
  <si>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</si>
  <si>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</si>
  <si>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</si>
  <si>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</si>
  <si>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</si>
  <si>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</si>
  <si>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</si>
  <si>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</si>
  <si>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</si>
  <si>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</si>
  <si>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</si>
  <si>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</si>
  <si>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</si>
  <si>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</si>
  <si>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</si>
  <si>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</si>
  <si>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</si>
  <si>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</si>
  <si>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</si>
  <si>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</si>
  <si>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</si>
  <si>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</si>
  <si>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</si>
  <si>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</si>
  <si>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</si>
  <si>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</si>
  <si>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</si>
  <si>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</si>
  <si>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</si>
  <si>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</si>
  <si>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</si>
  <si>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</si>
  <si>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</si>
  <si>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</si>
  <si>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</si>
  <si>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</si>
  <si>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</si>
  <si>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</si>
  <si>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</si>
  <si>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</si>
  <si>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</si>
  <si>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</si>
  <si>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</si>
  <si>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</si>
  <si>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</si>
  <si>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</si>
  <si>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</si>
  <si>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</si>
  <si>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</si>
  <si>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</si>
  <si>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</si>
  <si>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</si>
  <si>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</si>
  <si>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</si>
  <si>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</si>
  <si>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</si>
  <si>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</si>
  <si>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</si>
  <si>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</si>
  <si>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</si>
  <si>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</si>
  <si>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</si>
  <si>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</si>
  <si>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</si>
  <si>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</si>
  <si>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</si>
  <si>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</si>
  <si>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</si>
  <si>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</si>
  <si>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</si>
  <si>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</si>
  <si>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</si>
  <si>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</si>
  <si>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</si>
  <si>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</si>
  <si>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</si>
  <si>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</si>
  <si>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</si>
  <si>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</si>
  <si>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</si>
  <si>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</si>
  <si>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</si>
  <si>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</si>
  <si>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</si>
  <si>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</si>
  <si>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</si>
  <si>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</si>
  <si>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</si>
  <si>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</si>
  <si>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</si>
  <si>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</si>
  <si>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</si>
  <si>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</si>
  <si>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</si>
  <si>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</si>
  <si>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</si>
  <si>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</si>
  <si>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</si>
  <si>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</si>
  <si>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</si>
  <si>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</si>
  <si>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</si>
  <si>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</si>
  <si>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</si>
  <si>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</si>
  <si>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</si>
  <si>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</si>
  <si>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</si>
  <si>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</si>
  <si>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</si>
  <si>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</si>
  <si>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</si>
  <si>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</si>
  <si>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</si>
  <si>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</si>
  <si>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</si>
  <si>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</si>
  <si>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</si>
  <si>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</si>
  <si>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</si>
  <si>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</si>
  <si>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</si>
  <si>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</si>
  <si>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</si>
  <si>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</si>
  <si>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</si>
  <si>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</si>
  <si>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</si>
  <si>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</si>
  <si>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</si>
  <si>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</si>
  <si>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</si>
  <si>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</si>
  <si>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</si>
  <si>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</si>
  <si>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</si>
  <si>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</si>
  <si>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</si>
  <si>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</si>
  <si>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</si>
  <si>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</si>
  <si>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</si>
  <si>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</si>
  <si>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</si>
  <si>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</si>
  <si>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</si>
  <si>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</si>
  <si>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</si>
  <si>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</si>
  <si>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</si>
  <si>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</si>
  <si>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</si>
  <si>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</si>
  <si>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</si>
  <si>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</si>
  <si>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</si>
  <si>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</si>
  <si>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</si>
  <si>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</si>
  <si>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</si>
  <si>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</si>
  <si>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</si>
  <si>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</si>
  <si>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</si>
  <si>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</si>
  <si>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</si>
  <si>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</si>
  <si>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</si>
  <si>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</si>
  <si>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</si>
  <si>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</si>
  <si>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</si>
  <si>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</si>
  <si>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</si>
  <si>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</si>
  <si>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</si>
  <si>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</si>
  <si>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</si>
  <si>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</si>
  <si>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</si>
  <si>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</si>
  <si>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</si>
  <si>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</si>
  <si>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</si>
  <si>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</si>
  <si>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</si>
  <si>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</si>
  <si>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</si>
  <si>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</si>
  <si>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</si>
  <si>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</si>
  <si>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</si>
  <si>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</si>
  <si>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</si>
  <si>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</si>
  <si>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</si>
  <si>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</si>
  <si>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</si>
  <si>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</si>
  <si>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</si>
  <si>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</si>
  <si>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</si>
  <si>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</si>
  <si>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</si>
  <si>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</si>
  <si>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</si>
  <si>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</si>
  <si>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</si>
  <si>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</si>
  <si>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</si>
  <si>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</si>
  <si>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</si>
  <si>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</si>
  <si>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</si>
  <si>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</si>
  <si>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</si>
  <si>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</si>
  <si>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</si>
  <si>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</si>
  <si>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</si>
  <si>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</si>
  <si>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</si>
  <si>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</si>
  <si>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</si>
  <si>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</si>
  <si>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</si>
  <si>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</si>
  <si>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</si>
  <si>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</si>
  <si>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</si>
  <si>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</si>
  <si>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</si>
  <si>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</si>
  <si>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</si>
  <si>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</si>
  <si>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</si>
  <si>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</si>
  <si>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</si>
  <si>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</si>
  <si>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</si>
  <si>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</si>
  <si>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</si>
  <si>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</si>
  <si>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</si>
  <si>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</si>
  <si>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</si>
  <si>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</si>
  <si>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</si>
  <si>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</si>
  <si>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</si>
  <si>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</si>
  <si>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</si>
  <si>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</si>
  <si>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</si>
  <si>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</si>
  <si>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</si>
  <si>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</si>
  <si>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</si>
  <si>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</si>
  <si>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</si>
  <si>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</si>
  <si>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</si>
  <si>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</si>
  <si>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</si>
  <si>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</si>
  <si>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</si>
  <si>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</si>
  <si>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</si>
  <si>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</si>
  <si>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</si>
  <si>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</si>
  <si>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</si>
  <si>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</si>
  <si>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</si>
  <si>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</si>
  <si>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</si>
  <si>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</si>
  <si>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</si>
  <si>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</si>
  <si>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</si>
  <si>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</si>
  <si>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</si>
  <si>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</si>
  <si>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</si>
  <si>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</si>
  <si>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</si>
  <si>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</si>
  <si>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</si>
  <si>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</si>
  <si>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</si>
  <si>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</si>
  <si>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</si>
  <si>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</si>
  <si>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</si>
  <si>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</si>
  <si>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</si>
  <si>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</si>
  <si>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</si>
  <si>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</si>
  <si>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</si>
  <si>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</si>
  <si>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</si>
  <si>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</si>
  <si>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</si>
  <si>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</si>
  <si>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</si>
  <si>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</si>
  <si>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</si>
  <si>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</si>
  <si>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</si>
  <si>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</si>
  <si>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</si>
  <si>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</si>
  <si>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</si>
  <si>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</si>
  <si>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</si>
  <si>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</si>
  <si>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</si>
  <si>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</si>
  <si>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</si>
  <si>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</si>
  <si>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</si>
  <si>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</si>
  <si>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</si>
  <si>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</si>
  <si>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</si>
  <si>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</si>
  <si>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</si>
  <si>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</si>
  <si>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</si>
  <si>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</si>
  <si>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</si>
  <si>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</si>
  <si>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</si>
  <si>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</si>
  <si>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</si>
  <si>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</si>
  <si>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</si>
  <si>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</si>
  <si>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</si>
  <si>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</si>
  <si>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</si>
  <si>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</si>
  <si>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</si>
  <si>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</si>
  <si>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</si>
  <si>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</si>
  <si>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</si>
  <si>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</si>
  <si>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</si>
  <si>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</si>
  <si>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</si>
  <si>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</si>
  <si>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</si>
  <si>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</si>
  <si>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</si>
  <si>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</si>
  <si>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</si>
  <si>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</si>
  <si>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</si>
  <si>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</si>
  <si>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</si>
  <si>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</si>
  <si>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</si>
  <si>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</si>
  <si>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</si>
  <si>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</si>
  <si>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</si>
  <si>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</si>
  <si>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</si>
  <si>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</si>
  <si>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</si>
  <si>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</si>
  <si>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</si>
  <si>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</si>
  <si>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</si>
  <si>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</si>
  <si>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</si>
  <si>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</si>
  <si>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</si>
  <si>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</si>
  <si>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</si>
  <si>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</si>
  <si>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</si>
  <si>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</si>
  <si>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</si>
  <si>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</si>
  <si>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</si>
  <si>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</si>
  <si>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</si>
  <si>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</si>
  <si>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</si>
  <si>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</si>
  <si>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</si>
  <si>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</si>
  <si>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</si>
  <si>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</si>
  <si>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</si>
  <si>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</si>
  <si>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</si>
  <si>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</si>
  <si>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</si>
  <si>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</si>
  <si>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</si>
  <si>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</si>
  <si>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</si>
  <si>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</si>
  <si>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</si>
  <si>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</si>
  <si>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</si>
  <si>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</si>
  <si>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</si>
  <si>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</si>
  <si>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</si>
  <si>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</si>
  <si>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</si>
  <si>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</si>
  <si>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</si>
  <si>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</si>
  <si>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</si>
  <si>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</si>
  <si>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</si>
  <si>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</si>
  <si>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</si>
  <si>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</si>
  <si>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</si>
  <si>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</si>
  <si>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</si>
  <si>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</si>
  <si>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</si>
  <si>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</si>
  <si>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</si>
  <si>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</si>
  <si>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</si>
  <si>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</si>
  <si>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</si>
  <si>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</si>
  <si>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</si>
  <si>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</si>
  <si>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</si>
  <si>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</si>
  <si>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</si>
  <si>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</si>
  <si>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</si>
  <si>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</si>
  <si>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</si>
  <si>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</si>
  <si>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</si>
  <si>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</si>
  <si>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</si>
  <si>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</si>
  <si>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</si>
  <si>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</si>
  <si>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</si>
  <si>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</si>
  <si>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</si>
  <si>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</si>
  <si>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</si>
  <si>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</si>
  <si>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</si>
  <si>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</si>
  <si>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</si>
  <si>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</si>
  <si>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</si>
  <si>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</si>
  <si>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</si>
  <si>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</si>
  <si>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</si>
  <si>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</si>
  <si>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</si>
  <si>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</si>
  <si>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</si>
  <si>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</si>
  <si>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</si>
  <si>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</si>
  <si>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</si>
  <si>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</si>
  <si>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</si>
  <si>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</si>
  <si>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</si>
  <si>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</si>
  <si>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</si>
  <si>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</si>
  <si>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</si>
  <si>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</si>
  <si>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</si>
  <si>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</si>
  <si>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</si>
  <si>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</si>
  <si>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</si>
  <si>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</si>
  <si>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</si>
  <si>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</si>
  <si>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</si>
  <si>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</si>
  <si>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</si>
  <si>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</si>
  <si>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</si>
  <si>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</si>
  <si>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</si>
  <si>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</si>
  <si>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</si>
  <si>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</si>
  <si>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</si>
  <si>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</si>
  <si>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</si>
  <si>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</si>
  <si>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</si>
  <si>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</si>
  <si>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</si>
  <si>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</si>
  <si>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</si>
  <si>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</si>
  <si>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</si>
  <si>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</si>
  <si>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</si>
  <si>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</si>
  <si>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</si>
  <si>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</si>
  <si>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</si>
  <si>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</si>
  <si>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</si>
  <si>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</si>
  <si>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</si>
  <si>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</si>
  <si>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</si>
  <si>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</si>
  <si>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</si>
  <si>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</si>
  <si>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</si>
  <si>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</si>
  <si>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</si>
  <si>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</si>
  <si>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</si>
  <si>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</si>
  <si>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</si>
  <si>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</si>
  <si>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</si>
  <si>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</si>
  <si>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</si>
  <si>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</si>
  <si>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</si>
  <si>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</si>
  <si>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</si>
  <si>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</si>
  <si>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</si>
  <si>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</si>
  <si>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</si>
  <si>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</si>
  <si>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</si>
  <si>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</si>
  <si>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</si>
  <si>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</si>
  <si>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</si>
  <si>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</si>
  <si>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</si>
  <si>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</si>
  <si>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</si>
  <si>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</si>
  <si>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</si>
  <si>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</si>
  <si>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</si>
  <si>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</si>
  <si>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</si>
  <si>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</si>
  <si>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</si>
  <si>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</si>
  <si>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</si>
  <si>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</si>
  <si>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</si>
  <si>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</si>
  <si>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</si>
  <si>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</si>
  <si>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</si>
  <si>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</si>
  <si>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</si>
  <si>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</si>
  <si>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</si>
  <si>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</si>
  <si>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</si>
  <si>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</si>
  <si>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</si>
  <si>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</si>
  <si>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</si>
  <si>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</si>
  <si>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</si>
  <si>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</si>
  <si>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</si>
  <si>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</si>
  <si>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</si>
  <si>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</si>
  <si>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</si>
  <si>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</si>
  <si>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</si>
  <si>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</si>
  <si>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</si>
  <si>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</si>
  <si>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</si>
  <si>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</si>
  <si>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</si>
  <si>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</si>
  <si>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</si>
  <si>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</si>
  <si>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</si>
  <si>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</si>
  <si>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</si>
  <si>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</si>
  <si>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</si>
  <si>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</si>
  <si>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</si>
  <si>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</si>
  <si>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</si>
  <si>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</si>
  <si>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</si>
  <si>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</si>
  <si>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</si>
  <si>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</si>
  <si>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</si>
  <si>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</si>
  <si>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</si>
  <si>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</si>
  <si>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</si>
  <si>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</si>
  <si>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</si>
  <si>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</si>
  <si>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</si>
  <si>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</si>
  <si>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</si>
  <si>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</si>
  <si>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</si>
  <si>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</si>
  <si>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</si>
  <si>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</si>
  <si>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</si>
  <si>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</si>
  <si>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</si>
  <si>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</si>
  <si>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</si>
  <si>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</si>
  <si>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</si>
  <si>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</si>
  <si>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</si>
  <si>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</si>
  <si>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</si>
  <si>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</si>
  <si>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</si>
  <si>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</si>
  <si>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</si>
  <si>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</si>
  <si>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</si>
  <si>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</si>
  <si>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</si>
  <si>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</si>
  <si>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</si>
  <si>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</si>
  <si>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</si>
  <si>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</si>
  <si>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</si>
  <si>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</si>
  <si>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</si>
  <si>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</si>
  <si>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</si>
  <si>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</si>
  <si>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</si>
  <si>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</si>
  <si>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</si>
  <si>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</si>
  <si>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</si>
  <si>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</si>
  <si>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</si>
  <si>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</si>
  <si>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</si>
  <si>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</si>
  <si>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</si>
  <si>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</si>
  <si>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</si>
  <si>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</si>
  <si>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</si>
  <si>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</si>
  <si>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</si>
  <si>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</si>
  <si>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</si>
  <si>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</si>
  <si>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</si>
  <si>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</si>
  <si>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</si>
  <si>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</si>
  <si>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</si>
  <si>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</si>
  <si>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</si>
  <si>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</si>
  <si>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</si>
  <si>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</si>
  <si>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</si>
  <si>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</si>
  <si>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</si>
  <si>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</si>
  <si>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</si>
  <si>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</si>
  <si>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</si>
  <si>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</si>
  <si>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</si>
  <si>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</si>
  <si>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</si>
  <si>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</si>
  <si>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</si>
  <si>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</si>
  <si>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</si>
  <si>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</si>
  <si>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</si>
  <si>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</si>
  <si>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</si>
  <si>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</si>
  <si>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</si>
  <si>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</si>
  <si>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</si>
  <si>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</si>
  <si>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</si>
  <si>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</si>
  <si>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</si>
  <si>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</si>
  <si>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</si>
  <si>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</si>
  <si>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</si>
  <si>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</si>
  <si>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</si>
  <si>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</si>
  <si>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</si>
  <si>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</si>
  <si>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</si>
  <si>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</si>
  <si>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</si>
  <si>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</si>
  <si>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</si>
  <si>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</si>
  <si>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</si>
  <si>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</si>
  <si>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</si>
  <si>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</si>
  <si>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</si>
  <si>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</si>
  <si>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</si>
  <si>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</si>
  <si>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</si>
  <si>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</si>
  <si>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</si>
  <si>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</si>
  <si>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</si>
  <si>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</si>
  <si>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</si>
  <si>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</si>
  <si>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</si>
  <si>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</si>
  <si>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</si>
  <si>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</si>
  <si>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</si>
  <si>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</si>
  <si>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</si>
  <si>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</si>
  <si>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</si>
  <si>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</si>
  <si>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</si>
  <si>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</si>
  <si>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</si>
  <si>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</si>
  <si>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</si>
  <si>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</si>
  <si>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</si>
  <si>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</si>
  <si>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</si>
  <si>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</si>
  <si>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</si>
  <si>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</si>
  <si>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</si>
  <si>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</si>
  <si>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</si>
  <si>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</si>
  <si>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</si>
  <si>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</si>
  <si>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</si>
  <si>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</si>
  <si>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</si>
  <si>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</si>
  <si>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</si>
  <si>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</si>
  <si>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</si>
  <si>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</si>
  <si>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</si>
  <si>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</si>
  <si>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</si>
  <si>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</si>
  <si>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</si>
  <si>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</si>
  <si>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</si>
  <si>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</si>
  <si>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</si>
  <si>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</si>
  <si>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</si>
  <si>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</si>
  <si>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</si>
  <si>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</si>
  <si>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</si>
  <si>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</si>
  <si>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</si>
  <si>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</si>
  <si>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</si>
  <si>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</si>
  <si>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</si>
  <si>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</si>
  <si>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</si>
  <si>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</si>
  <si>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</si>
  <si>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</si>
  <si>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</si>
  <si>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</si>
  <si>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</si>
  <si>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</si>
  <si>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</si>
  <si>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</si>
  <si>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</si>
  <si>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</si>
  <si>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</si>
  <si>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</si>
  <si>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</si>
  <si>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</si>
  <si>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</si>
  <si>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</si>
  <si>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</si>
  <si>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</si>
  <si>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</si>
  <si>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</si>
  <si>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</si>
  <si>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</si>
  <si>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</si>
  <si>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</si>
  <si>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</si>
  <si>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</si>
  <si>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</si>
  <si>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</si>
  <si>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</si>
  <si>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</si>
  <si>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</si>
  <si>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</si>
  <si>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</si>
  <si>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</si>
  <si>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</si>
  <si>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</si>
  <si>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</si>
  <si>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</si>
  <si>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</si>
  <si>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</si>
  <si>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</si>
  <si>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</si>
  <si>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</si>
  <si>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</si>
  <si>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</si>
  <si>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</si>
  <si>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</si>
  <si>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</si>
  <si>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</si>
  <si>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</si>
  <si>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</si>
  <si>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</si>
  <si>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</si>
  <si>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</si>
  <si>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</si>
  <si>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</si>
  <si>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</si>
  <si>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</si>
  <si>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</si>
  <si>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</si>
  <si>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</si>
  <si>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</si>
  <si>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</si>
  <si>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</si>
  <si>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</si>
  <si>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</si>
  <si>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</si>
  <si>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</si>
  <si>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</si>
  <si>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</si>
  <si>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</si>
  <si>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</si>
  <si>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</si>
  <si>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</si>
  <si>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</si>
  <si>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</si>
  <si>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</si>
  <si>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</si>
  <si>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</si>
  <si>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</si>
  <si>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</si>
  <si>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</si>
  <si>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</si>
  <si>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</si>
  <si>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</si>
  <si>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</si>
  <si>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</si>
  <si>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</si>
  <si>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</si>
  <si>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</si>
  <si>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</si>
  <si>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</si>
  <si>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</si>
  <si>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</si>
  <si>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</si>
  <si>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</si>
  <si>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</si>
  <si>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</si>
  <si>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</si>
  <si>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</si>
  <si>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</si>
  <si>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</si>
  <si>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</si>
  <si>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</si>
  <si>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</si>
  <si>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</si>
  <si>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</si>
  <si>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</si>
  <si>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</si>
  <si>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</si>
  <si>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</si>
  <si>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</si>
  <si>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</si>
  <si>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</si>
  <si>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</si>
  <si>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</si>
  <si>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</si>
  <si>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</si>
  <si>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</si>
  <si>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</si>
  <si>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</si>
  <si>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</si>
  <si>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</si>
  <si>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</si>
  <si>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</si>
  <si>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</si>
  <si>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</si>
  <si>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</si>
  <si>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</si>
  <si>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</si>
  <si>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</si>
  <si>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</si>
  <si>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</si>
  <si>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</si>
  <si>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</si>
  <si>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</si>
  <si>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</si>
  <si>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</si>
  <si>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</si>
  <si>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</si>
  <si>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</si>
  <si>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</si>
  <si>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</si>
  <si>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</si>
  <si>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</si>
  <si>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</si>
  <si>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</si>
  <si>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</si>
  <si>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</si>
  <si>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</si>
  <si>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</si>
  <si>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</si>
  <si>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</si>
  <si>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</si>
  <si>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</si>
  <si>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</si>
  <si>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</si>
  <si>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</si>
  <si>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</si>
  <si>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</si>
  <si>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</si>
  <si>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</si>
  <si>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</si>
  <si>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</si>
  <si>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</si>
  <si>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</si>
  <si>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</si>
  <si>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</si>
  <si>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</si>
  <si>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</si>
  <si>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</si>
  <si>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</si>
  <si>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</si>
  <si>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</si>
  <si>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</si>
  <si>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</si>
  <si>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</si>
  <si>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</si>
  <si>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</si>
  <si>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</si>
  <si>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</si>
  <si>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</si>
  <si>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</si>
  <si>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</si>
  <si>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</si>
  <si>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</si>
  <si>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</si>
  <si>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</si>
  <si>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</si>
  <si>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</si>
  <si>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</si>
  <si>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</si>
  <si>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</si>
  <si>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</si>
  <si>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</si>
  <si>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</si>
  <si>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</si>
  <si>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</si>
  <si>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</si>
  <si>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</si>
  <si>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</si>
  <si>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</si>
  <si>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</si>
  <si>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</si>
  <si>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</si>
  <si>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</si>
  <si>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</si>
  <si>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</si>
  <si>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</si>
  <si>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</si>
  <si>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</si>
  <si>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</si>
  <si>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</si>
  <si>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</si>
  <si>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</si>
  <si>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</si>
  <si>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</si>
  <si>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</si>
  <si>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</si>
  <si>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</si>
  <si>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</si>
  <si>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</si>
  <si>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</si>
  <si>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</si>
  <si>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</si>
  <si>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</si>
  <si>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</si>
  <si>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</si>
  <si>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</si>
  <si>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</si>
  <si>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</si>
  <si>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</si>
  <si>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</si>
  <si>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</si>
  <si>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</si>
  <si>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</si>
  <si>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</si>
  <si>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</si>
  <si>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</si>
  <si>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</si>
  <si>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</si>
  <si>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</si>
  <si>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</si>
  <si>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</si>
  <si>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</si>
  <si>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</si>
  <si>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</si>
  <si>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</si>
  <si>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</si>
  <si>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</si>
  <si>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</si>
  <si>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</si>
  <si>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</si>
  <si>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</si>
  <si>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</si>
  <si>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</si>
  <si>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</si>
  <si>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</si>
  <si>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</si>
  <si>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</si>
  <si>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</si>
  <si>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</si>
  <si>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</si>
  <si>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</si>
  <si>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</si>
  <si>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</si>
  <si>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</si>
  <si>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</si>
  <si>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</si>
  <si>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</si>
  <si>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</si>
  <si>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</si>
  <si>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</si>
  <si>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</si>
  <si>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</si>
  <si>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</si>
  <si>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</si>
  <si>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</si>
  <si>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</si>
  <si>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</si>
  <si>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</si>
  <si>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</si>
  <si>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</si>
  <si>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</si>
  <si>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</si>
  <si>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</si>
  <si>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</si>
  <si>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</si>
  <si>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</si>
  <si>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</si>
  <si>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</si>
  <si>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</si>
  <si>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</si>
  <si>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</si>
  <si>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</si>
  <si>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</si>
  <si>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</si>
  <si>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</si>
  <si>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</si>
  <si>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</si>
  <si>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</si>
  <si>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</si>
  <si>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</si>
  <si>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</si>
  <si>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</si>
  <si>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</si>
  <si>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</si>
  <si>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</si>
  <si>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</si>
  <si>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</si>
  <si>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</si>
  <si>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</si>
  <si>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</si>
  <si>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</si>
  <si>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</si>
  <si>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</si>
  <si>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</si>
  <si>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</si>
  <si>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</si>
  <si>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</si>
  <si>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</si>
  <si>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</si>
  <si>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</si>
  <si>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</si>
  <si>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</si>
  <si>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</si>
  <si>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</si>
  <si>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</si>
  <si>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</si>
  <si>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</si>
  <si>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</si>
  <si>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</si>
  <si>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</si>
  <si>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</si>
  <si>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</si>
  <si>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</si>
  <si>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</si>
  <si>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</si>
  <si>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</si>
  <si>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</si>
  <si>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</si>
  <si>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</si>
  <si>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</si>
  <si>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</si>
  <si>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</si>
  <si>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</si>
  <si>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</si>
  <si>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</si>
  <si>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</si>
  <si>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</si>
  <si>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</si>
  <si>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</si>
  <si>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</si>
  <si>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</si>
  <si>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</si>
  <si>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</si>
  <si>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</si>
  <si>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</si>
  <si>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</si>
  <si>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</si>
  <si>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</si>
  <si>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</si>
  <si>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</si>
  <si>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</si>
  <si>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</si>
  <si>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</si>
  <si>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</si>
  <si>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</si>
  <si>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</si>
  <si>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</si>
  <si>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</si>
  <si>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</si>
  <si>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</si>
  <si>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</si>
  <si>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</si>
  <si>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</si>
  <si>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</si>
  <si>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</si>
  <si>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</si>
  <si>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</si>
  <si>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</si>
  <si>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</si>
  <si>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</si>
  <si>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</si>
  <si>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</si>
  <si>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</si>
  <si>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</si>
  <si>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</si>
  <si>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</si>
  <si>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</si>
  <si>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</si>
  <si>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</si>
  <si>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</si>
  <si>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</si>
  <si>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</si>
  <si>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</si>
  <si>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</si>
  <si>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</si>
  <si>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</si>
  <si>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</si>
  <si>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</si>
  <si>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</si>
  <si>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</si>
  <si>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</si>
  <si>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</si>
  <si>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</si>
  <si>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</si>
  <si>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</si>
  <si>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</si>
  <si>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</si>
  <si>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</si>
  <si>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</si>
  <si>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</si>
  <si>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</si>
  <si>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</si>
  <si>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</si>
  <si>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</si>
  <si>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</si>
  <si>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</si>
  <si>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</si>
  <si>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</si>
  <si>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</si>
  <si>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</si>
  <si>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</si>
  <si>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</si>
  <si>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</si>
  <si>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</si>
  <si>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</si>
  <si>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</si>
  <si>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</si>
  <si>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</si>
  <si>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</si>
  <si>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</si>
  <si>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</si>
  <si>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</si>
  <si>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</si>
  <si>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</si>
  <si>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</si>
  <si>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</si>
  <si>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</si>
  <si>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</si>
  <si>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</si>
  <si>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</si>
  <si>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</si>
  <si>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</si>
  <si>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</si>
  <si>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</si>
  <si>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</si>
  <si>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</si>
  <si>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</si>
  <si>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</si>
  <si>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</si>
  <si>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</si>
  <si>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</si>
  <si>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</si>
  <si>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</si>
  <si>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</si>
  <si>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</si>
  <si>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</si>
  <si>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</si>
  <si>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</si>
  <si>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</si>
  <si>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</si>
  <si>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</si>
  <si>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</si>
  <si>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</si>
  <si>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</si>
  <si>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</si>
  <si>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</si>
  <si>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</si>
  <si>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</si>
  <si>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</si>
  <si>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</si>
  <si>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</si>
  <si>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</si>
  <si>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</si>
  <si>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</si>
  <si>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</si>
  <si>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</si>
  <si>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</si>
  <si>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</si>
  <si>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</si>
  <si>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</si>
  <si>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</si>
  <si>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</si>
  <si>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</si>
  <si>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</si>
  <si>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</si>
  <si>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</si>
  <si>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</si>
  <si>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</si>
  <si>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</si>
  <si>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</si>
  <si>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</si>
  <si>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</si>
  <si>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</si>
  <si>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</si>
  <si>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</si>
  <si>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</si>
  <si>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</si>
  <si>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</si>
  <si>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</si>
  <si>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</si>
  <si>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</si>
  <si>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</si>
  <si>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</si>
  <si>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</si>
  <si>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</si>
  <si>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</si>
  <si>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</si>
  <si>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</si>
  <si>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</si>
  <si>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</si>
  <si>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</si>
  <si>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</si>
  <si>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</si>
  <si>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</si>
  <si>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</si>
  <si>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</si>
  <si>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</si>
  <si>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</si>
  <si>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</si>
  <si>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</si>
  <si>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</si>
  <si>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</si>
  <si>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</si>
  <si>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</si>
  <si>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</si>
  <si>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</si>
  <si>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</si>
  <si>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</si>
  <si>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</si>
  <si>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</si>
  <si>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</si>
  <si>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</si>
  <si>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</si>
  <si>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</si>
  <si>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</si>
  <si>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</si>
  <si>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</si>
  <si>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</si>
  <si>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</si>
  <si>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</si>
  <si>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</si>
  <si>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</si>
  <si>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</si>
  <si>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</si>
  <si>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</si>
  <si>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</si>
  <si>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</si>
  <si>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</si>
  <si>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</si>
  <si>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</si>
  <si>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</si>
  <si>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</si>
  <si>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</si>
  <si>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</si>
  <si>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</si>
  <si>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</si>
  <si>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</si>
  <si>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</si>
  <si>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</si>
  <si>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</si>
  <si>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</si>
  <si>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</si>
  <si>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</si>
  <si>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</si>
  <si>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</si>
  <si>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</si>
  <si>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</si>
  <si>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</si>
  <si>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</si>
  <si>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</si>
  <si>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</si>
  <si>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</si>
  <si>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</si>
  <si>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</si>
  <si>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</si>
  <si>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</si>
  <si>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</si>
  <si>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</si>
  <si>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</si>
  <si>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</si>
  <si>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</si>
  <si>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</si>
  <si>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</si>
  <si>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</si>
  <si>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</si>
  <si>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</si>
  <si>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</si>
  <si>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</si>
  <si>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</si>
  <si>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</si>
  <si>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</si>
  <si>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</si>
  <si>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</si>
  <si>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</si>
  <si>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</si>
  <si>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</si>
  <si>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</si>
  <si>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</si>
  <si>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</si>
  <si>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</si>
  <si>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</si>
  <si>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</si>
  <si>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</si>
  <si>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</si>
  <si>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</si>
  <si>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</si>
  <si>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</si>
  <si>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</si>
  <si>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</si>
  <si>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</si>
  <si>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</si>
  <si>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</si>
  <si>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</si>
  <si>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</si>
  <si>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</si>
  <si>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</si>
  <si>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</si>
  <si>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</si>
  <si>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</si>
  <si>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</si>
  <si>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</si>
  <si>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</si>
  <si>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</si>
  <si>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</si>
  <si>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</si>
  <si>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</si>
  <si>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</si>
  <si>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</si>
  <si>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</si>
  <si>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</si>
  <si>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</si>
  <si>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</si>
  <si>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</si>
  <si>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</si>
  <si>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</si>
  <si>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</si>
  <si>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</si>
  <si>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</si>
  <si>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</si>
  <si>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</si>
  <si>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</si>
  <si>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</si>
  <si>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</si>
  <si>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</si>
  <si>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</si>
  <si>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</si>
  <si>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</si>
  <si>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</si>
  <si>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</si>
  <si>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</si>
  <si>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</si>
  <si>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</si>
  <si>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</si>
  <si>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</si>
  <si>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</si>
  <si>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</si>
  <si>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</si>
  <si>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</si>
  <si>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</si>
  <si>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</si>
  <si>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</si>
  <si>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</si>
  <si>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</si>
  <si>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</si>
  <si>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</si>
  <si>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</si>
  <si>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</si>
  <si>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</si>
  <si>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</si>
  <si>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</si>
  <si>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</si>
  <si>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</si>
  <si>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</si>
  <si>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</si>
  <si>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</si>
  <si>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</si>
  <si>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</si>
  <si>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</si>
  <si>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</si>
  <si>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</si>
  <si>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</si>
  <si>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</si>
  <si>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</si>
  <si>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</si>
  <si>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</si>
  <si>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</si>
  <si>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</si>
  <si>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</si>
  <si>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</si>
  <si>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</si>
  <si>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</si>
  <si>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</si>
  <si>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</si>
  <si>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</si>
  <si>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</si>
  <si>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</si>
  <si>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</si>
  <si>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</si>
  <si>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</si>
  <si>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</si>
  <si>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</si>
  <si>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</si>
  <si>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</si>
  <si>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</si>
  <si>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</si>
  <si>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</si>
  <si>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</si>
  <si>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</si>
  <si>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</si>
  <si>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</si>
  <si>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</si>
  <si>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</si>
  <si>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</si>
  <si>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</si>
  <si>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</si>
  <si>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</si>
  <si>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</si>
  <si>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</si>
  <si>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</si>
  <si>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</si>
  <si>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</si>
  <si>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</si>
  <si>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</si>
  <si>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</si>
  <si>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</si>
  <si>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</si>
  <si>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</si>
  <si>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</si>
  <si>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</si>
  <si>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</si>
  <si>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</si>
  <si>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</si>
  <si>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</si>
  <si>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</si>
  <si>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</si>
  <si>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</si>
  <si>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</si>
  <si>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</si>
  <si>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</si>
  <si>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</si>
  <si>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</si>
  <si>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</si>
  <si>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</si>
  <si>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</si>
  <si>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</si>
  <si>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</si>
  <si>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</si>
  <si>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</si>
  <si>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</si>
  <si>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</si>
  <si>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</si>
  <si>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</si>
  <si>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</si>
  <si>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</si>
  <si>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</si>
  <si>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</si>
  <si>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</si>
  <si>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</si>
  <si>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</si>
  <si>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</si>
  <si>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</si>
  <si>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</si>
  <si>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</si>
  <si>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</si>
  <si>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</si>
  <si>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</si>
  <si>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</si>
  <si>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</si>
  <si>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</si>
  <si>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</si>
  <si>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</si>
  <si>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</si>
  <si>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</si>
  <si>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</si>
  <si>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</si>
  <si>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</si>
  <si>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</si>
  <si>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</si>
  <si>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</si>
  <si>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</si>
  <si>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</si>
  <si>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</si>
  <si>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</si>
  <si>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</si>
  <si>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</si>
  <si>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</si>
  <si>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</si>
  <si>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</si>
  <si>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</si>
  <si>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</si>
  <si>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</si>
  <si>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</si>
  <si>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</si>
  <si>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</si>
  <si>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</si>
  <si>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</si>
  <si>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</si>
  <si>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</si>
  <si>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</si>
  <si>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</si>
  <si>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</si>
  <si>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</si>
  <si>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</si>
  <si>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</si>
  <si>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</si>
  <si>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</si>
  <si>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</si>
  <si>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</si>
  <si>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</si>
  <si>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</si>
  <si>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</si>
  <si>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</si>
  <si>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</si>
  <si>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</si>
  <si>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</si>
  <si>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</si>
  <si>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</si>
  <si>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</si>
  <si>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</si>
  <si>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</si>
  <si>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</si>
  <si>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</si>
  <si>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</si>
  <si>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</si>
  <si>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</si>
  <si>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</si>
  <si>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</si>
  <si>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</si>
  <si>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</si>
  <si>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</si>
  <si>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</si>
  <si>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</si>
  <si>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</si>
  <si>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</si>
  <si>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</si>
  <si>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</si>
  <si>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</si>
  <si>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</si>
  <si>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</si>
  <si>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</si>
  <si>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</si>
  <si>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</si>
  <si>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</si>
  <si>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</si>
  <si>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</si>
  <si>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</si>
  <si>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</si>
  <si>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</si>
  <si>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</si>
  <si>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</si>
  <si>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</si>
  <si>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</si>
  <si>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</si>
  <si>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</si>
  <si>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</si>
  <si>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</si>
  <si>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</si>
  <si>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</si>
  <si>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</si>
  <si>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</si>
  <si>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</si>
  <si>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</si>
  <si>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</si>
  <si>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</si>
  <si>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</si>
  <si>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</si>
  <si>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</si>
  <si>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</si>
  <si>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</si>
  <si>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</si>
  <si>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</si>
  <si>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</si>
  <si>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</si>
  <si>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</si>
  <si>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</si>
  <si>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</si>
  <si>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</si>
  <si>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</si>
  <si>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</si>
  <si>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</si>
  <si>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</si>
  <si>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</si>
  <si>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</si>
  <si>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</si>
  <si>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</si>
  <si>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</si>
  <si>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</si>
  <si>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</si>
  <si>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</si>
  <si>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</si>
  <si>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</si>
  <si>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</si>
  <si>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</si>
  <si>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</si>
  <si>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</si>
  <si>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</si>
  <si>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</si>
  <si>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</si>
  <si>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</si>
  <si>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</si>
  <si>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</si>
  <si>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</si>
  <si>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</si>
  <si>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</si>
  <si>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</si>
  <si>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</si>
  <si>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</si>
  <si>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</si>
  <si>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</si>
  <si>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</si>
  <si>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</si>
  <si>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</si>
  <si>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</si>
  <si>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</si>
  <si>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</si>
  <si>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</si>
  <si>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</si>
  <si>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</si>
  <si>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</si>
  <si>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</si>
  <si>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</si>
  <si>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</si>
  <si>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</si>
  <si>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</si>
  <si>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</si>
  <si>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</si>
  <si>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</si>
  <si>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</si>
  <si>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</si>
  <si>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</si>
  <si>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</si>
  <si>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</si>
  <si>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</si>
  <si>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</si>
  <si>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</si>
  <si>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</si>
  <si>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</si>
  <si>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</si>
  <si>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</si>
  <si>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</si>
  <si>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</si>
  <si>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</si>
  <si>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</si>
  <si>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</si>
  <si>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</si>
  <si>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</si>
  <si>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</si>
  <si>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</si>
  <si>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</si>
  <si>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</si>
  <si>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</si>
  <si>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</si>
  <si>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</si>
  <si>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</si>
  <si>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</si>
  <si>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</si>
  <si>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</si>
  <si>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</si>
  <si>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</si>
  <si>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</si>
  <si>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</si>
  <si>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</si>
  <si>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</si>
  <si>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</si>
  <si>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</si>
  <si>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</si>
  <si>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</si>
  <si>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</si>
  <si>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</si>
  <si>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</si>
  <si>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</si>
  <si>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</si>
  <si>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</si>
  <si>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</si>
  <si>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</si>
  <si>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</si>
  <si>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</si>
  <si>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</si>
  <si>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</si>
  <si>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</si>
  <si>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</si>
  <si>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</si>
  <si>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</si>
  <si>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</si>
  <si>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</si>
  <si>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</si>
  <si>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</si>
  <si>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</si>
  <si>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</si>
  <si>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</si>
  <si>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</si>
  <si>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</si>
  <si>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</si>
  <si>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</si>
  <si>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</si>
  <si>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</si>
  <si>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</si>
  <si>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</si>
  <si>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</si>
  <si>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</si>
  <si>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</si>
  <si>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</si>
  <si>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</si>
  <si>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</si>
  <si>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</si>
  <si>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</si>
  <si>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</si>
  <si>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</si>
  <si>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</si>
  <si>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</si>
  <si>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</si>
  <si>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</si>
  <si>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</si>
  <si>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</si>
  <si>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</si>
  <si>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</si>
  <si>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</si>
  <si>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</si>
  <si>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</si>
  <si>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</si>
  <si>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</si>
  <si>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</si>
  <si>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</si>
  <si>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</si>
  <si>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</si>
  <si>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</si>
  <si>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</si>
  <si>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</si>
  <si>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</si>
  <si>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</si>
  <si>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</si>
  <si>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</si>
  <si>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</si>
  <si>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</si>
  <si>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</si>
  <si>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</si>
  <si>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</si>
  <si>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</si>
  <si>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</si>
  <si>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</si>
  <si>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</si>
  <si>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</si>
  <si>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</si>
  <si>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</si>
  <si>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</si>
  <si>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</si>
  <si>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</si>
  <si>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</si>
  <si>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</si>
  <si>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</si>
  <si>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</si>
  <si>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</si>
  <si>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</si>
  <si>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</si>
  <si>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</si>
  <si>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</si>
  <si>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</si>
  <si>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</si>
  <si>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</si>
  <si>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</si>
  <si>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</si>
  <si>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</si>
  <si>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</si>
  <si>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</si>
  <si>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</si>
  <si>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</si>
  <si>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</si>
  <si>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</si>
  <si>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</si>
  <si>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</si>
  <si>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</si>
  <si>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</si>
  <si>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</si>
  <si>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</si>
  <si>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</si>
  <si>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</si>
  <si>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</si>
  <si>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</si>
  <si>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</si>
  <si>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</si>
  <si>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</si>
  <si>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</si>
  <si>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</si>
  <si>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</si>
  <si>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</si>
  <si>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</si>
  <si>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</si>
  <si>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</si>
  <si>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</si>
  <si>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</si>
  <si>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</si>
  <si>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</si>
  <si>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</si>
  <si>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</si>
  <si>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</si>
  <si>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</si>
  <si>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</si>
  <si>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</si>
  <si>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</si>
  <si>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</si>
  <si>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</si>
  <si>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</si>
  <si>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</si>
  <si>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</si>
  <si>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</si>
  <si>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</si>
  <si>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</si>
  <si>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</si>
  <si>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</si>
  <si>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</si>
  <si>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</si>
  <si>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</si>
  <si>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</si>
  <si>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</si>
  <si>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</si>
  <si>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</si>
  <si>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</si>
  <si>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</si>
  <si>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</si>
  <si>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</si>
  <si>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</si>
  <si>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</si>
  <si>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</si>
  <si>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</si>
  <si>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</si>
  <si>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</si>
  <si>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</si>
  <si>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</si>
  <si>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</si>
  <si>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</si>
  <si>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</si>
  <si>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</si>
  <si>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</si>
  <si>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</si>
  <si>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</si>
  <si>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</si>
  <si>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</si>
  <si>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</si>
  <si>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</si>
  <si>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</si>
  <si>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</si>
  <si>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</si>
  <si>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</si>
  <si>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</si>
  <si>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</si>
  <si>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</si>
  <si>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</si>
  <si>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</si>
  <si>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</si>
  <si>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</si>
  <si>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</si>
  <si>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</si>
  <si>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</si>
  <si>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</si>
  <si>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</si>
  <si>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</si>
  <si>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</si>
  <si>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</si>
  <si>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</si>
  <si>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</si>
  <si>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</si>
  <si>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</si>
  <si>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</si>
  <si>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</si>
  <si>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</si>
  <si>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</si>
  <si>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</si>
  <si>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</si>
  <si>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</si>
  <si>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</si>
  <si>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</si>
  <si>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</si>
  <si>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</si>
  <si>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</si>
  <si>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</si>
  <si>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</si>
  <si>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</si>
  <si>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</si>
  <si>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</si>
  <si>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</si>
  <si>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</si>
  <si>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</si>
  <si>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</si>
  <si>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</si>
  <si>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</si>
  <si>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</si>
  <si>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</si>
  <si>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</si>
  <si>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</si>
  <si>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</si>
  <si>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</si>
  <si>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</si>
  <si>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</si>
  <si>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</si>
  <si>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</si>
  <si>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</si>
  <si>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</si>
  <si>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</si>
  <si>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</si>
  <si>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</si>
  <si>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</si>
  <si>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</si>
  <si>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</si>
  <si>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</si>
  <si>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</si>
  <si>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</si>
  <si>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</si>
  <si>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</si>
  <si>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</si>
  <si>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</si>
  <si>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</si>
  <si>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</si>
  <si>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</si>
  <si>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</si>
  <si>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</si>
  <si>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</si>
  <si>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</si>
  <si>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</si>
  <si>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</si>
  <si>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</si>
  <si>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</si>
  <si>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</si>
  <si>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</si>
  <si>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</si>
  <si>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</si>
  <si>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</si>
  <si>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</si>
  <si>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</si>
  <si>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</si>
  <si>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</si>
  <si>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</si>
  <si>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</si>
  <si>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</si>
  <si>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</si>
  <si>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</si>
  <si>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</si>
  <si>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</si>
  <si>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</si>
  <si>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</si>
  <si>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</si>
  <si>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</si>
  <si>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</si>
  <si>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</si>
  <si>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</si>
  <si>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</si>
  <si>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</si>
  <si>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</si>
  <si>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</si>
  <si>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</si>
  <si>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</si>
  <si>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</si>
  <si>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</si>
  <si>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</si>
  <si>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</si>
  <si>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</si>
  <si>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</si>
  <si>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</si>
  <si>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</si>
  <si>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</si>
  <si>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</si>
  <si>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</si>
  <si>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</si>
  <si>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</si>
  <si>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</si>
  <si>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</si>
  <si>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</si>
  <si>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</si>
  <si>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</si>
  <si>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</si>
  <si>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</si>
  <si>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</si>
  <si>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</si>
  <si>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</si>
  <si>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</si>
  <si>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</si>
  <si>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</si>
  <si>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</si>
  <si>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</si>
  <si>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</si>
  <si>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</si>
  <si>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</si>
  <si>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</si>
  <si>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</si>
  <si>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</si>
  <si>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</si>
  <si>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</si>
  <si>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</si>
  <si>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</si>
  <si>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</si>
  <si>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</si>
  <si>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</si>
  <si>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</si>
  <si>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</si>
  <si>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</si>
  <si>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</si>
  <si>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</si>
  <si>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</si>
  <si>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</si>
  <si>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</si>
  <si>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</si>
  <si>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</si>
  <si>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</si>
  <si>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</si>
  <si>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</si>
  <si>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</si>
  <si>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</si>
  <si>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</si>
  <si>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</si>
  <si>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</si>
  <si>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</si>
  <si>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</si>
  <si>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</si>
  <si>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</si>
  <si>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</si>
  <si>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</si>
  <si>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</si>
  <si>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</si>
  <si>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</si>
  <si>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</si>
  <si>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</si>
  <si>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</si>
  <si>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</si>
  <si>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</si>
  <si>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</si>
  <si>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</si>
  <si>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</si>
  <si>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</si>
  <si>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</si>
  <si>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</si>
  <si>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</si>
  <si>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</si>
  <si>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</si>
  <si>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</si>
  <si>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</si>
  <si>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</si>
  <si>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</si>
  <si>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</si>
  <si>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</si>
  <si>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</si>
  <si>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</si>
  <si>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</si>
  <si>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</si>
  <si>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</si>
  <si>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</si>
  <si>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</si>
  <si>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</si>
  <si>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</si>
  <si>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</si>
  <si>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</si>
  <si>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</si>
  <si>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</si>
  <si>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</si>
  <si>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</si>
  <si>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</si>
  <si>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</si>
  <si>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</si>
  <si>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</si>
  <si>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</si>
  <si>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</si>
  <si>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</si>
  <si>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</si>
  <si>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</si>
  <si>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</si>
  <si>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</si>
  <si>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</si>
  <si>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</si>
  <si>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</si>
  <si>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</si>
  <si>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</si>
  <si>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</si>
  <si>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</si>
  <si>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</si>
  <si>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</si>
  <si>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</si>
  <si>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</si>
  <si>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</si>
  <si>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</si>
  <si>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</si>
  <si>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</si>
  <si>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</si>
  <si>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</si>
  <si>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</si>
  <si>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</si>
  <si>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</si>
  <si>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</si>
  <si>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</si>
  <si>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</si>
  <si>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</si>
  <si>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</si>
  <si>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</si>
  <si>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</si>
  <si>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</si>
  <si>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</si>
  <si>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</si>
  <si>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</si>
  <si>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</si>
  <si>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</si>
  <si>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</si>
  <si>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</si>
  <si>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</si>
  <si>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</si>
  <si>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</si>
  <si>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</si>
  <si>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</si>
  <si>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</si>
  <si>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</si>
  <si>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</si>
  <si>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</si>
  <si>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</si>
  <si>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</si>
  <si>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</si>
  <si>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</si>
  <si>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</si>
  <si>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</si>
  <si>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</si>
  <si>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</si>
  <si>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</si>
  <si>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</si>
  <si>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</si>
  <si>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</si>
  <si>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</si>
  <si>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</si>
  <si>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</si>
  <si>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</si>
  <si>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</si>
  <si>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</si>
  <si>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</si>
  <si>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</si>
  <si>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</si>
  <si>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</si>
  <si>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</si>
  <si>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</si>
  <si>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</si>
  <si>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</si>
  <si>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</si>
  <si>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</si>
  <si>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</si>
  <si>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</si>
  <si>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</si>
  <si>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</si>
  <si>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</si>
  <si>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</si>
  <si>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</si>
  <si>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</si>
  <si>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</si>
  <si>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</si>
  <si>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</si>
  <si>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</si>
  <si>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</si>
  <si>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</si>
  <si>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</si>
  <si>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</si>
  <si>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</si>
  <si>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</si>
  <si>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</si>
  <si>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</si>
  <si>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</si>
  <si>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</si>
  <si>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</si>
  <si>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</si>
  <si>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</si>
  <si>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</si>
  <si>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</si>
  <si>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</si>
  <si>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</si>
  <si>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</si>
  <si>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</si>
  <si>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</si>
  <si>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</si>
  <si>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</si>
  <si>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</si>
  <si>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</si>
  <si>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</si>
  <si>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</si>
  <si>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</si>
  <si>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</si>
  <si>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</si>
  <si>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</si>
  <si>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</si>
  <si>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</si>
  <si>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</si>
  <si>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</si>
  <si>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</si>
  <si>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</si>
  <si>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</si>
  <si>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</si>
  <si>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</si>
  <si>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</si>
  <si>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</si>
  <si>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</si>
  <si>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</si>
  <si>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</si>
  <si>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</si>
  <si>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</si>
  <si>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</si>
  <si>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</si>
  <si>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</si>
  <si>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</si>
  <si>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</si>
  <si>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</si>
  <si>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</si>
  <si>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</si>
  <si>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</si>
  <si>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</si>
  <si>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</si>
  <si>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</si>
  <si>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</si>
  <si>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</si>
  <si>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</si>
  <si>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</si>
  <si>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</si>
  <si>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</si>
  <si>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</si>
  <si>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</si>
  <si>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</si>
  <si>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</si>
  <si>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</si>
  <si>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</si>
  <si>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</si>
  <si>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</si>
  <si>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</si>
  <si>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</si>
  <si>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</si>
  <si>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</si>
  <si>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</si>
  <si>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</si>
  <si>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</si>
  <si>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</si>
  <si>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</si>
  <si>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</si>
  <si>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</si>
  <si>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</si>
  <si>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</si>
  <si>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</si>
  <si>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</si>
  <si>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</si>
  <si>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</si>
  <si>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</si>
  <si>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</si>
  <si>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</si>
  <si>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</si>
  <si>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</si>
  <si>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</si>
  <si>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</si>
  <si>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</si>
  <si>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</si>
  <si>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</si>
  <si>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</si>
  <si>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</si>
  <si>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</si>
  <si>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</si>
  <si>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</si>
  <si>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</si>
  <si>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</si>
  <si>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</si>
  <si>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</si>
  <si>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</si>
  <si>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</si>
  <si>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</si>
  <si>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</si>
  <si>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</si>
  <si>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</si>
  <si>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</si>
  <si>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</si>
  <si>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</si>
  <si>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</si>
  <si>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</si>
  <si>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</si>
  <si>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</si>
  <si>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</si>
  <si>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</si>
  <si>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</si>
  <si>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</si>
  <si>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</si>
  <si>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</si>
  <si>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</si>
  <si>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</si>
  <si>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</si>
  <si>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</si>
  <si>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</si>
  <si>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</si>
  <si>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</si>
  <si>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</si>
  <si>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</si>
  <si>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</si>
  <si>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</si>
  <si>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</si>
  <si>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</si>
  <si>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</si>
  <si>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</si>
  <si>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</si>
  <si>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</si>
  <si>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</si>
  <si>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</si>
  <si>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</si>
  <si>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</si>
  <si>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</si>
  <si>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</si>
  <si>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</si>
  <si>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</si>
  <si>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</si>
  <si>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</si>
  <si>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</si>
  <si>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</si>
  <si>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</si>
  <si>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</si>
  <si>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</si>
  <si>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</si>
  <si>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</si>
  <si>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</si>
  <si>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</si>
  <si>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</si>
  <si>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</si>
  <si>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</si>
  <si>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</si>
  <si>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</si>
  <si>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</si>
  <si>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</si>
  <si>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</si>
  <si>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</si>
  <si>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</si>
  <si>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</si>
  <si>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</si>
  <si>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</si>
  <si>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</si>
  <si>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</si>
  <si>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</si>
  <si>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</si>
  <si>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</si>
  <si>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</si>
  <si>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</si>
  <si>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</si>
  <si>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</si>
  <si>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</si>
  <si>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</si>
  <si>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</si>
  <si>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</si>
  <si>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</si>
  <si>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</si>
  <si>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</si>
  <si>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</si>
  <si>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</si>
  <si>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</si>
  <si>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</si>
  <si>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</si>
  <si>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</si>
  <si>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</si>
  <si>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</si>
  <si>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</si>
  <si>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</si>
  <si>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</si>
  <si>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</si>
  <si>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</si>
  <si>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</si>
  <si>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</si>
  <si>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</si>
  <si>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</si>
  <si>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</si>
  <si>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</si>
  <si>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</si>
  <si>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</si>
  <si>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</si>
  <si>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</si>
  <si>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</si>
  <si>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</si>
  <si>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</si>
  <si>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</si>
  <si>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</si>
  <si>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</si>
  <si>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</si>
  <si>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</si>
  <si>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</si>
  <si>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</si>
  <si>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</si>
  <si>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</si>
  <si>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</si>
  <si>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</si>
  <si>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</si>
  <si>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</si>
  <si>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</si>
  <si>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</si>
  <si>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</si>
  <si>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</si>
  <si>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</si>
  <si>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</si>
  <si>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</si>
  <si>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</si>
  <si>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</si>
  <si>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</si>
  <si>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</si>
  <si>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</si>
  <si>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</si>
  <si>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</si>
  <si>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</si>
  <si>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</si>
  <si>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</si>
  <si>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</si>
  <si>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</si>
  <si>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</si>
  <si>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</si>
  <si>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</si>
  <si>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</si>
  <si>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</si>
  <si>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</si>
  <si>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</si>
  <si>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</si>
  <si>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</si>
  <si>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</si>
  <si>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</si>
  <si>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</si>
  <si>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</si>
  <si>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</si>
  <si>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</si>
  <si>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</si>
  <si>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</si>
  <si>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</si>
  <si>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</si>
  <si>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</si>
  <si>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</si>
  <si>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</si>
  <si>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</si>
  <si>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</si>
  <si>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</si>
  <si>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</si>
  <si>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</si>
  <si>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</si>
  <si>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</si>
  <si>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</si>
  <si>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</si>
  <si>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</si>
  <si>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</si>
  <si>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</si>
  <si>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</si>
  <si>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</si>
  <si>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</si>
  <si>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</si>
  <si>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</si>
  <si>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</si>
  <si>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</si>
  <si>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</si>
  <si>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</si>
  <si>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</si>
  <si>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</si>
  <si>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</si>
  <si>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</si>
  <si>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</si>
  <si>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</si>
  <si>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</si>
  <si>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</si>
  <si>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</si>
  <si>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</si>
  <si>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</si>
  <si>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</si>
  <si>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</si>
  <si>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</si>
  <si>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</si>
  <si>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</si>
  <si>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</si>
  <si>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</si>
  <si>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</si>
  <si>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</si>
  <si>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</si>
  <si>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</si>
  <si>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</si>
  <si>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</si>
  <si>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</si>
  <si>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</si>
  <si>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</si>
  <si>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</si>
  <si>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</si>
  <si>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</si>
  <si>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</si>
  <si>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</si>
  <si>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</si>
  <si>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</si>
  <si>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</si>
  <si>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</si>
  <si>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</si>
  <si>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</si>
  <si>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</si>
  <si>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</si>
  <si>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</si>
  <si>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</si>
  <si>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</si>
  <si>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</si>
  <si>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</si>
  <si>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</si>
  <si>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</si>
  <si>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</si>
  <si>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</si>
  <si>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</si>
  <si>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</si>
  <si>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</si>
  <si>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</si>
  <si>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</si>
  <si>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</si>
  <si>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</si>
  <si>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</si>
  <si>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</si>
  <si>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</si>
  <si>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</si>
  <si>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</si>
  <si>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</si>
  <si>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</si>
  <si>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</si>
  <si>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</si>
  <si>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</si>
  <si>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</si>
  <si>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</si>
  <si>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</si>
  <si>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</si>
  <si>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</si>
  <si>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</si>
  <si>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</si>
  <si>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</si>
  <si>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</si>
  <si>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</si>
  <si>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</si>
  <si>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</si>
  <si>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</si>
  <si>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</si>
  <si>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</si>
  <si>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</si>
  <si>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</si>
  <si>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</si>
  <si>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</si>
  <si>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</si>
  <si>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</si>
  <si>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</si>
  <si>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</si>
  <si>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</si>
  <si>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</si>
  <si>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</si>
  <si>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</si>
  <si>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</si>
  <si>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</si>
  <si>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</si>
  <si>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</si>
  <si>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</si>
  <si>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</si>
  <si>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</si>
  <si>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</si>
  <si>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</si>
  <si>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</si>
  <si>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</si>
  <si>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</si>
  <si>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</si>
  <si>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</si>
  <si>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</si>
  <si>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</si>
  <si>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</si>
  <si>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</si>
  <si>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</si>
  <si>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</si>
  <si>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</si>
  <si>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</si>
  <si>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</si>
  <si>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</si>
  <si>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</si>
  <si>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</si>
  <si>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</si>
  <si>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</si>
  <si>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</si>
  <si>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</si>
  <si>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</si>
  <si>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</si>
  <si>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</si>
  <si>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</si>
  <si>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</si>
  <si>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</si>
  <si>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</si>
  <si>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</si>
  <si>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</si>
  <si>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</si>
  <si>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</si>
  <si>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</si>
  <si>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</si>
  <si>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</si>
  <si>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</si>
  <si>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</si>
  <si>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</si>
  <si>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</si>
  <si>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</si>
  <si>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</si>
  <si>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</si>
  <si>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</si>
  <si>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</si>
  <si>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</si>
  <si>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</si>
  <si>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</si>
  <si>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</si>
  <si>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</si>
  <si>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</si>
  <si>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</si>
  <si>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</si>
  <si>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</si>
  <si>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</si>
  <si>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</si>
  <si>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</si>
  <si>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</si>
  <si>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</si>
  <si>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</si>
  <si>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</si>
  <si>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</si>
  <si>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</si>
  <si>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</si>
  <si>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</si>
  <si>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</si>
  <si>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</si>
  <si>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</si>
  <si>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</si>
  <si>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</si>
  <si>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</si>
  <si>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</si>
  <si>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</si>
  <si>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</si>
  <si>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</si>
  <si>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</si>
  <si>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</si>
  <si>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</si>
  <si>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</si>
  <si>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</si>
  <si>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</si>
  <si>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</si>
  <si>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</si>
  <si>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</si>
  <si>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</si>
  <si>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</si>
  <si>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</si>
  <si>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</si>
  <si>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</si>
  <si>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</si>
  <si>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</si>
  <si>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</si>
  <si>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</si>
  <si>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</si>
  <si>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</si>
  <si>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</si>
  <si>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</si>
  <si>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</si>
  <si>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</si>
  <si>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</si>
  <si>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</si>
  <si>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</si>
  <si>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</si>
  <si>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</si>
  <si>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</si>
  <si>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</si>
  <si>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</si>
  <si>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</si>
  <si>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</si>
  <si>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</si>
  <si>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</si>
  <si>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</si>
  <si>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</si>
  <si>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</si>
  <si>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</si>
  <si>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</si>
  <si>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</si>
  <si>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</si>
  <si>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</si>
  <si>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</si>
  <si>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</si>
  <si>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</si>
  <si>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</si>
  <si>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</si>
  <si>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</si>
  <si>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</si>
  <si>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</si>
  <si>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</si>
  <si>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</si>
  <si>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</si>
  <si>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</si>
  <si>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</si>
  <si>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</si>
  <si>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</si>
  <si>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</si>
  <si>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</si>
  <si>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</si>
  <si>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</si>
  <si>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</si>
  <si>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</si>
  <si>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</si>
  <si>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</si>
  <si>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</si>
  <si>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</si>
  <si>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</si>
  <si>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</si>
  <si>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</si>
  <si>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</si>
  <si>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</si>
  <si>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</si>
  <si>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</si>
  <si>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</si>
  <si>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</si>
  <si>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</si>
  <si>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</si>
  <si>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</si>
  <si>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</si>
  <si>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</si>
  <si>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</si>
  <si>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</si>
  <si>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</si>
  <si>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</si>
  <si>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</si>
  <si>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</si>
  <si>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</si>
  <si>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</si>
  <si>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</si>
  <si>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</si>
  <si>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</si>
  <si>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</si>
  <si>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</si>
  <si>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</si>
  <si>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</si>
  <si>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</si>
  <si>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</si>
  <si>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</si>
  <si>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</si>
  <si>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</si>
  <si>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</si>
  <si>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</si>
  <si>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</si>
  <si>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</si>
  <si>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</si>
  <si>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</si>
  <si>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</si>
  <si>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</si>
  <si>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</si>
  <si>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</si>
  <si>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</si>
  <si>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</si>
  <si>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</si>
  <si>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</si>
  <si>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</si>
  <si>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</si>
  <si>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</si>
  <si>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</si>
  <si>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</si>
  <si>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</si>
  <si>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</si>
  <si>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</si>
  <si>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</si>
  <si>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</si>
  <si>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</si>
  <si>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</si>
  <si>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</si>
  <si>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</si>
  <si>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</si>
  <si>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</si>
  <si>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</si>
  <si>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</si>
  <si>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</si>
  <si>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</si>
  <si>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</si>
  <si>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</si>
  <si>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</si>
  <si>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</si>
  <si>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</si>
  <si>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</si>
  <si>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</si>
  <si>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</si>
  <si>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</si>
  <si>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</si>
  <si>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</si>
  <si>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</si>
  <si>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</si>
  <si>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</si>
  <si>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</si>
  <si>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</si>
  <si>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</si>
  <si>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</si>
  <si>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</si>
  <si>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</si>
  <si>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</si>
  <si>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</si>
  <si>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</si>
  <si>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</si>
  <si>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</si>
  <si>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</si>
  <si>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</si>
  <si>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</si>
  <si>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</si>
  <si>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</si>
  <si>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</si>
  <si>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</si>
  <si>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</si>
  <si>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</si>
  <si>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</si>
  <si>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</si>
  <si>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</si>
  <si>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</si>
  <si>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</si>
  <si>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</si>
  <si>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</si>
  <si>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</si>
  <si>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</si>
  <si>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</si>
  <si>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</si>
  <si>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</si>
  <si>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</si>
  <si>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</si>
  <si>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</si>
  <si>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</si>
  <si>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</si>
  <si>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</si>
  <si>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</si>
  <si>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</si>
  <si>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</si>
  <si>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</si>
  <si>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</si>
  <si>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</si>
  <si>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</si>
  <si>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</si>
  <si>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</si>
  <si>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</si>
  <si>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</si>
  <si>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</si>
  <si>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</si>
  <si>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</si>
  <si>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</si>
  <si>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</si>
  <si>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</si>
  <si>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</si>
  <si>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</si>
  <si>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</si>
  <si>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</si>
  <si>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</si>
  <si>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</si>
  <si>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</si>
  <si>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</si>
  <si>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</si>
  <si>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</si>
  <si>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</si>
  <si>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</si>
  <si>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</si>
  <si>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</si>
  <si>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</si>
  <si>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</si>
  <si>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</si>
  <si>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</si>
  <si>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</si>
  <si>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</si>
  <si>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</si>
  <si>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</si>
  <si>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</si>
  <si>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</si>
  <si>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</si>
  <si>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</si>
  <si>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</si>
  <si>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</si>
  <si>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</si>
  <si>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</si>
  <si>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</si>
  <si>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</si>
  <si>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</si>
  <si>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</si>
  <si>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</si>
  <si>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</si>
  <si>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</si>
  <si>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</si>
  <si>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</si>
  <si>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</si>
  <si>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</si>
  <si>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</si>
  <si>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</si>
  <si>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</si>
  <si>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</si>
  <si>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</si>
  <si>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</si>
  <si>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</si>
  <si>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</si>
  <si>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</si>
  <si>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</si>
  <si>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</si>
  <si>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</si>
  <si>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</si>
  <si>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</si>
  <si>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</si>
  <si>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</si>
  <si>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</si>
  <si>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</si>
  <si>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</si>
  <si>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</si>
  <si>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</si>
  <si>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</si>
  <si>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</si>
  <si>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</si>
  <si>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</si>
  <si>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</si>
  <si>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</si>
  <si>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</si>
  <si>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</si>
  <si>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</si>
  <si>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</si>
  <si>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</si>
  <si>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</si>
  <si>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</si>
  <si>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</si>
  <si>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</si>
  <si>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</si>
  <si>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</si>
  <si>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</si>
  <si>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</si>
  <si>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</si>
  <si>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</si>
  <si>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</si>
  <si>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</si>
  <si>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</si>
  <si>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</si>
  <si>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</si>
  <si>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</si>
  <si>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</si>
  <si>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</si>
  <si>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</si>
  <si>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</si>
  <si>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</si>
  <si>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</si>
  <si>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</si>
  <si>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</si>
  <si>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</si>
  <si>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</si>
  <si>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</si>
  <si>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</si>
  <si>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</si>
  <si>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</si>
  <si>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</si>
  <si>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</si>
  <si>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</si>
  <si>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</si>
  <si>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</si>
  <si>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</si>
  <si>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</si>
  <si>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</si>
  <si>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</si>
  <si>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</si>
  <si>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</si>
  <si>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</si>
  <si>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</si>
  <si>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</si>
  <si>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</si>
  <si>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</si>
  <si>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</si>
  <si>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</si>
  <si>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</si>
  <si>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</si>
  <si>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</si>
  <si>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</si>
  <si>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</si>
  <si>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</si>
  <si>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</si>
  <si>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</si>
  <si>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</si>
  <si>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</si>
  <si>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</si>
  <si>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</si>
  <si>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</si>
  <si>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</si>
  <si>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</si>
  <si>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</si>
  <si>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</si>
  <si>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</si>
  <si>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</si>
  <si>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</si>
  <si>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</si>
  <si>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</si>
  <si>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</si>
  <si>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</si>
  <si>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</si>
  <si>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</si>
  <si>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</si>
  <si>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</si>
  <si>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</si>
  <si>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</si>
  <si>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</si>
  <si>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</si>
  <si>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</si>
  <si>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</si>
  <si>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</si>
  <si>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</si>
  <si>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</si>
  <si>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</si>
  <si>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</si>
  <si>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</si>
  <si>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</si>
  <si>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</si>
  <si>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</si>
  <si>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</si>
  <si>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</si>
  <si>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</si>
  <si>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</si>
  <si>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</si>
  <si>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</si>
  <si>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</si>
  <si>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</si>
  <si>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</si>
  <si>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</si>
  <si>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</si>
  <si>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</si>
  <si>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</si>
  <si>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</si>
  <si>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</si>
  <si>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</si>
  <si>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</si>
  <si>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</si>
  <si>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</si>
  <si>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</si>
  <si>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</si>
  <si>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</si>
  <si>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</si>
  <si>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</si>
  <si>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</si>
  <si>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</si>
  <si>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</si>
  <si>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</si>
  <si>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</si>
  <si>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</si>
  <si>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</si>
  <si>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</si>
  <si>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</si>
  <si>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</si>
  <si>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</si>
  <si>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</si>
  <si>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</si>
  <si>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</si>
  <si>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</si>
  <si>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</si>
  <si>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</si>
  <si>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</si>
  <si>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</si>
  <si>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</si>
  <si>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</si>
  <si>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</si>
  <si>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</si>
  <si>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</si>
  <si>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</si>
  <si>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</si>
  <si>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</si>
  <si>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</si>
  <si>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</si>
  <si>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</si>
  <si>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</si>
  <si>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</si>
  <si>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</si>
  <si>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</si>
  <si>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</si>
  <si>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</si>
  <si>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</si>
  <si>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</si>
  <si>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</si>
  <si>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</si>
  <si>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</si>
  <si>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</si>
  <si>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</si>
  <si>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</si>
  <si>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</si>
  <si>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</si>
  <si>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</si>
  <si>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</si>
  <si>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</si>
  <si>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</si>
  <si>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</si>
  <si>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</si>
  <si>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</si>
  <si>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</si>
  <si>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</si>
  <si>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</si>
  <si>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</si>
  <si>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</si>
  <si>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</si>
  <si>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</si>
  <si>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</si>
  <si>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</si>
  <si>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</si>
  <si>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</si>
  <si>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</si>
  <si>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</si>
  <si>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</si>
  <si>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</si>
  <si>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</si>
  <si>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</si>
  <si>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</si>
  <si>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</si>
  <si>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</si>
  <si>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</si>
  <si>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</si>
  <si>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</si>
  <si>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</si>
  <si>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</si>
  <si>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</si>
  <si>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</si>
  <si>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</si>
  <si>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</si>
  <si>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</si>
  <si>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</si>
  <si>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</si>
  <si>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</si>
  <si>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</si>
  <si>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</si>
  <si>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</si>
  <si>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</si>
  <si>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</si>
  <si>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</si>
  <si>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</si>
  <si>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</si>
  <si>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</si>
  <si>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</si>
  <si>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</si>
  <si>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</si>
  <si>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</si>
  <si>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</si>
  <si>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</si>
  <si>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</si>
  <si>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</si>
  <si>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</si>
  <si>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</si>
  <si>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</si>
  <si>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</si>
  <si>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</si>
  <si>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</si>
  <si>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</si>
  <si>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</si>
  <si>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</si>
  <si>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</si>
  <si>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</si>
  <si>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</si>
  <si>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</si>
  <si>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</si>
  <si>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</si>
  <si>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</si>
  <si>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</si>
  <si>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</si>
  <si>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</si>
  <si>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</si>
  <si>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</si>
  <si>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</si>
  <si>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</si>
  <si>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</si>
  <si>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</si>
  <si>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</si>
  <si>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</si>
  <si>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</si>
  <si>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</si>
  <si>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</si>
  <si>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</si>
  <si>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</si>
  <si>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</si>
  <si>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</si>
  <si>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</si>
  <si>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</si>
  <si>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</si>
  <si>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</si>
  <si>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</si>
  <si>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</si>
  <si>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</si>
  <si>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</si>
  <si>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</si>
  <si>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</si>
  <si>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</si>
  <si>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</si>
  <si>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</si>
  <si>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</si>
  <si>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</si>
  <si>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</si>
  <si>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</si>
  <si>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</si>
  <si>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</si>
  <si>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</si>
  <si>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</si>
  <si>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</si>
  <si>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</si>
  <si>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</si>
  <si>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</si>
  <si>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</si>
  <si>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</si>
  <si>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</si>
  <si>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</si>
  <si>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</si>
  <si>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</si>
  <si>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</si>
  <si>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</si>
  <si>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</si>
  <si>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</si>
  <si>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</si>
  <si>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</si>
  <si>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</si>
  <si>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</si>
  <si>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</si>
  <si>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</si>
  <si>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</si>
  <si>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</si>
  <si>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</si>
  <si>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</si>
  <si>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</si>
  <si>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</si>
  <si>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</si>
  <si>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</si>
  <si>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</si>
  <si>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</si>
  <si>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</si>
  <si>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</si>
  <si>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</si>
  <si>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</si>
  <si>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</si>
  <si>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</si>
  <si>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</si>
  <si>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</si>
  <si>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</si>
  <si>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</si>
  <si>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</si>
  <si>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</si>
  <si>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</si>
  <si>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</si>
  <si>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</si>
  <si>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</si>
  <si>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</si>
  <si>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</si>
  <si>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</si>
  <si>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</si>
  <si>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</si>
  <si>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</si>
  <si>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</si>
  <si>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</si>
  <si>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</si>
  <si>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</si>
  <si>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</si>
  <si>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</si>
  <si>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</si>
  <si>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</si>
  <si>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</si>
  <si>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</si>
  <si>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</si>
  <si>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</si>
  <si>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</si>
  <si>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</si>
  <si>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</si>
  <si>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</si>
  <si>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</si>
  <si>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</si>
  <si>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</si>
  <si>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</si>
  <si>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</si>
  <si>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</si>
  <si>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</si>
  <si>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</si>
  <si>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</si>
  <si>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</si>
  <si>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</si>
  <si>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</si>
  <si>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</si>
  <si>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</si>
  <si>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</si>
  <si>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</si>
  <si>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</si>
  <si>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</si>
  <si>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</si>
  <si>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</si>
  <si>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</si>
  <si>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</si>
  <si>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</si>
  <si>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</si>
  <si>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</si>
  <si>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</si>
  <si>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</si>
  <si>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</si>
  <si>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</si>
  <si>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</si>
  <si>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</si>
  <si>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</si>
  <si>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</si>
  <si>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</si>
  <si>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</si>
  <si>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</si>
  <si>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</si>
  <si>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</si>
  <si>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</si>
  <si>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</si>
  <si>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</si>
  <si>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</si>
  <si>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</si>
  <si>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</si>
  <si>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</si>
  <si>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</si>
  <si>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</si>
  <si>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</si>
  <si>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</si>
  <si>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</si>
  <si>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</si>
  <si>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</si>
  <si>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</si>
  <si>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</si>
  <si>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</si>
  <si>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</si>
  <si>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</si>
  <si>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</si>
  <si>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</si>
  <si>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</si>
  <si>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</si>
  <si>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</si>
  <si>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</si>
  <si>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</si>
  <si>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</si>
  <si>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</si>
  <si>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</si>
  <si>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</si>
  <si>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</si>
  <si>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</si>
  <si>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</si>
  <si>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</si>
  <si>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</si>
  <si>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</si>
  <si>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</si>
  <si>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</si>
  <si>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</si>
  <si>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</si>
  <si>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</si>
  <si>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</si>
  <si>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</si>
  <si>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</si>
  <si>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</si>
  <si>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</si>
  <si>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</si>
  <si>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</si>
  <si>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</si>
  <si>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</si>
  <si>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</si>
  <si>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</si>
  <si>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</si>
  <si>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</si>
  <si>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</si>
  <si>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</si>
  <si>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</si>
  <si>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</si>
  <si>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</si>
  <si>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</si>
  <si>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</si>
  <si>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</si>
  <si>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</si>
  <si>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</si>
  <si>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</si>
  <si>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</si>
  <si>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</si>
  <si>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</si>
  <si>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</si>
  <si>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</si>
  <si>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</si>
  <si>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</si>
  <si>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</si>
  <si>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</si>
  <si>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</si>
  <si>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</si>
  <si>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</si>
  <si>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</si>
  <si>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</si>
  <si>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</si>
  <si>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</si>
  <si>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</si>
  <si>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</si>
  <si>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</si>
  <si>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</si>
  <si>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</si>
  <si>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</si>
  <si>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</si>
  <si>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</si>
  <si>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</si>
  <si>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</si>
  <si>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</si>
  <si>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</si>
  <si>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</si>
  <si>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</si>
  <si>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</si>
  <si>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</si>
  <si>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</si>
  <si>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</si>
  <si>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</si>
  <si>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</si>
  <si>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</si>
  <si>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</si>
  <si>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</si>
  <si>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</si>
  <si>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</si>
  <si>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</si>
  <si>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</si>
  <si>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</si>
  <si>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</si>
  <si>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</si>
  <si>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</si>
  <si>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</si>
  <si>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</si>
  <si>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</si>
  <si>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</si>
  <si>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</si>
  <si>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</si>
  <si>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</si>
  <si>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</si>
  <si>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</si>
  <si>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</si>
  <si>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</si>
  <si>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</si>
  <si>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</si>
  <si>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</si>
  <si>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</si>
  <si>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</si>
  <si>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</si>
  <si>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</si>
  <si>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</si>
  <si>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</si>
  <si>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</si>
  <si>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</si>
  <si>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</si>
  <si>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</si>
  <si>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</si>
  <si>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</si>
  <si>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</si>
  <si>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</si>
  <si>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</si>
  <si>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</si>
  <si>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</si>
  <si>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</si>
  <si>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</si>
  <si>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</si>
  <si>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</si>
  <si>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</si>
  <si>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</si>
  <si>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</si>
  <si>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</si>
  <si>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</si>
  <si>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</si>
  <si>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</si>
  <si>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</si>
  <si>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</si>
  <si>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</si>
  <si>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</si>
  <si>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</si>
  <si>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</si>
  <si>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</si>
  <si>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</si>
  <si>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</si>
  <si>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</si>
  <si>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</si>
  <si>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</si>
  <si>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</si>
  <si>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</si>
  <si>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</si>
  <si>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</si>
  <si>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</si>
  <si>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</si>
  <si>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</si>
  <si>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</si>
  <si>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</si>
  <si>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</si>
  <si>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</si>
  <si>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</si>
  <si>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</si>
  <si>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</si>
  <si>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</si>
  <si>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</si>
  <si>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</si>
  <si>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</si>
  <si>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</si>
  <si>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</si>
  <si>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</si>
  <si>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</si>
  <si>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</si>
  <si>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</si>
  <si>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</si>
  <si>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</si>
  <si>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</si>
  <si>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</si>
  <si>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</si>
  <si>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</si>
  <si>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</si>
  <si>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</si>
  <si>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</si>
  <si>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</si>
  <si>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</si>
  <si>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</si>
  <si>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</si>
  <si>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</si>
  <si>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</si>
  <si>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</si>
  <si>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</si>
  <si>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</si>
  <si>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</si>
  <si>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</si>
  <si>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</si>
  <si>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</si>
  <si>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</si>
  <si>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</si>
  <si>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</si>
  <si>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</si>
  <si>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</si>
  <si>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</si>
  <si>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</si>
  <si>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</si>
  <si>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</si>
  <si>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</si>
  <si>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</si>
  <si>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</si>
  <si>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</si>
  <si>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</si>
  <si>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</si>
  <si>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</si>
  <si>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</si>
  <si>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</si>
  <si>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</si>
  <si>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</si>
  <si>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</si>
  <si>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</si>
  <si>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</si>
  <si>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</si>
  <si>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</si>
  <si>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</si>
  <si>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</si>
  <si>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</si>
  <si>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</si>
  <si>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</si>
  <si>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</si>
  <si>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</si>
  <si>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</si>
  <si>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</si>
  <si>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</si>
  <si>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</si>
  <si>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</si>
  <si>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</si>
  <si>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</si>
  <si>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</si>
  <si>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</si>
  <si>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</si>
  <si>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</si>
  <si>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</si>
  <si>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</si>
  <si>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</si>
  <si>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</si>
  <si>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</si>
  <si>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</si>
  <si>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</si>
  <si>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</si>
  <si>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</si>
  <si>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</si>
  <si>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</si>
  <si>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</si>
  <si>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</si>
  <si>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</si>
  <si>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</si>
  <si>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</si>
  <si>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</si>
  <si>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</si>
  <si>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</si>
  <si>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</si>
  <si>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</si>
  <si>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</si>
  <si>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</si>
  <si>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</si>
  <si>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</si>
  <si>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</si>
  <si>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</si>
  <si>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</si>
  <si>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</si>
  <si>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</si>
  <si>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</si>
  <si>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</si>
  <si>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</si>
  <si>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</si>
  <si>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</si>
  <si>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</si>
  <si>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</si>
  <si>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</si>
  <si>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</si>
  <si>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</si>
  <si>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</si>
  <si>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</si>
  <si>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</si>
  <si>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</si>
  <si>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</si>
  <si>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</si>
  <si>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</si>
  <si>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</si>
  <si>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</si>
  <si>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</si>
  <si>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</si>
  <si>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</si>
  <si>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</si>
  <si>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</si>
  <si>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</si>
  <si>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</si>
  <si>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</si>
  <si>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</si>
  <si>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</si>
  <si>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</si>
  <si>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</si>
  <si>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</si>
  <si>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</si>
  <si>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</si>
  <si>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</si>
  <si>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</si>
  <si>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</si>
  <si>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</si>
  <si>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</si>
  <si>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</si>
  <si>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</si>
  <si>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</si>
  <si>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</si>
  <si>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</si>
  <si>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</si>
  <si>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</si>
  <si>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</si>
  <si>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</si>
  <si>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</si>
  <si>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</si>
  <si>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</si>
  <si>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</si>
  <si>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</si>
  <si>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</si>
  <si>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</si>
  <si>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</si>
  <si>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</si>
  <si>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</si>
  <si>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</si>
  <si>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</si>
  <si>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</si>
  <si>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</si>
  <si>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</si>
  <si>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</si>
  <si>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</si>
  <si>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</si>
  <si>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</si>
  <si>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</si>
  <si>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</si>
  <si>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</si>
  <si>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</si>
  <si>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</si>
  <si>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</si>
  <si>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</si>
  <si>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</si>
  <si>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</si>
  <si>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</si>
  <si>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</si>
  <si>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</si>
  <si>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</si>
  <si>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</si>
  <si>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</si>
  <si>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</si>
  <si>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</si>
  <si>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</si>
  <si>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</si>
  <si>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</si>
  <si>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</si>
  <si>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</si>
  <si>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</si>
  <si>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</si>
  <si>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</si>
  <si>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</si>
  <si>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</si>
  <si>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</si>
  <si>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</si>
  <si>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</si>
  <si>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</si>
  <si>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</si>
  <si>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</si>
  <si>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</si>
  <si>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</si>
  <si>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</si>
  <si>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</si>
  <si>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</si>
  <si>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</si>
  <si>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</si>
  <si>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</si>
  <si>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</si>
  <si>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</si>
  <si>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</si>
  <si>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</si>
  <si>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</si>
  <si>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</si>
  <si>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</si>
  <si>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</si>
  <si>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</si>
  <si>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</si>
  <si>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</si>
  <si>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</si>
  <si>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</si>
  <si>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</si>
  <si>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</si>
  <si>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</si>
  <si>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</si>
  <si>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</si>
  <si>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</si>
  <si>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</si>
  <si>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</si>
  <si>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</si>
  <si>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</si>
  <si>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</si>
  <si>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</si>
  <si>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</si>
  <si>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</si>
  <si>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</si>
  <si>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</si>
  <si>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</si>
  <si>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</si>
  <si>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</si>
  <si>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</si>
  <si>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</si>
  <si>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</si>
  <si>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</si>
  <si>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</si>
  <si>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</si>
  <si>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</si>
  <si>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</si>
  <si>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</si>
  <si>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</si>
  <si>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</si>
  <si>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</si>
  <si>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</si>
  <si>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</si>
  <si>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</si>
  <si>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</si>
  <si>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</si>
  <si>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</si>
  <si>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</si>
  <si>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</si>
  <si>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</si>
  <si>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</si>
  <si>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</si>
  <si>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</si>
  <si>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</si>
  <si>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</si>
  <si>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</si>
  <si>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</si>
  <si>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</si>
  <si>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</si>
  <si>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</si>
  <si>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</si>
  <si>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</si>
  <si>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</si>
  <si>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</si>
  <si>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</si>
  <si>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</si>
  <si>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</si>
  <si>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</si>
  <si>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</si>
  <si>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</si>
  <si>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</si>
  <si>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</si>
  <si>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</si>
  <si>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</si>
  <si>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</si>
  <si>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</si>
  <si>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</si>
  <si>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</si>
  <si>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</si>
  <si>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</si>
  <si>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</si>
  <si>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</si>
  <si>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</si>
  <si>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</si>
  <si>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</si>
  <si>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</si>
  <si>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</si>
  <si>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</si>
  <si>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</si>
  <si>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</si>
  <si>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</si>
  <si>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</si>
  <si>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</si>
  <si>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</si>
  <si>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</si>
  <si>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</si>
  <si>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</si>
  <si>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</si>
  <si>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</si>
  <si>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</si>
  <si>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</si>
  <si>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</si>
  <si>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</si>
  <si>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</si>
  <si>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</si>
  <si>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</si>
  <si>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</si>
  <si>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</si>
  <si>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</si>
  <si>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</si>
  <si>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</si>
  <si>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</si>
  <si>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</si>
  <si>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</si>
  <si>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</si>
  <si>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</si>
  <si>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</si>
  <si>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</si>
  <si>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</si>
  <si>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</si>
  <si>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</si>
  <si>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</si>
  <si>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</si>
  <si>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</si>
  <si>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</si>
  <si>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</si>
  <si>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</si>
  <si>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</si>
  <si>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</si>
  <si>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</si>
  <si>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</si>
  <si>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</si>
  <si>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</si>
  <si>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</si>
  <si>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</si>
  <si>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</si>
  <si>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</si>
  <si>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</si>
  <si>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</si>
  <si>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</si>
  <si>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</si>
  <si>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</si>
  <si>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</si>
  <si>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</si>
  <si>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</si>
  <si>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</si>
  <si>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</si>
  <si>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</si>
  <si>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</si>
  <si>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</si>
  <si>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</si>
  <si>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</si>
  <si>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</si>
  <si>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</si>
  <si>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</si>
  <si>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</si>
  <si>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</si>
  <si>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</si>
  <si>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</si>
  <si>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</si>
  <si>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</si>
  <si>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</si>
  <si>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</si>
  <si>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</si>
  <si>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</si>
  <si>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</si>
  <si>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</si>
  <si>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</si>
  <si>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</si>
  <si>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</si>
  <si>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</si>
  <si>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</si>
  <si>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</si>
  <si>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</si>
  <si>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</si>
  <si>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</si>
  <si>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</si>
  <si>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</si>
  <si>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</si>
  <si>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</si>
  <si>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</si>
  <si>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</si>
  <si>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</si>
  <si>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</si>
  <si>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</si>
  <si>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</si>
  <si>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</si>
  <si>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</si>
  <si>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</si>
  <si>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</si>
  <si>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</si>
  <si>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</si>
  <si>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</si>
  <si>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</si>
  <si>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</si>
  <si>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</si>
  <si>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</si>
  <si>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</si>
  <si>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</si>
  <si>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</si>
  <si>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</si>
  <si>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</si>
  <si>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</si>
  <si>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</si>
  <si>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</si>
  <si>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</si>
  <si>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</si>
  <si>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</si>
  <si>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</si>
  <si>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</si>
  <si>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</si>
  <si>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</si>
  <si>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</si>
  <si>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</si>
  <si>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</si>
  <si>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</si>
  <si>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</si>
  <si>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</si>
  <si>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</si>
  <si>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</si>
  <si>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</si>
  <si>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</si>
  <si>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</si>
  <si>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</si>
  <si>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</si>
  <si>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</si>
  <si>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</si>
  <si>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</si>
  <si>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</si>
  <si>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</si>
  <si>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</si>
  <si>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</si>
  <si>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</si>
  <si>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</si>
  <si>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</si>
  <si>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</si>
  <si>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</si>
  <si>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</si>
  <si>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</si>
  <si>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</si>
  <si>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</si>
  <si>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</si>
  <si>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</si>
  <si>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</si>
  <si>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</si>
  <si>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</si>
  <si>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</si>
  <si>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</si>
  <si>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</si>
  <si>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</si>
  <si>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</si>
  <si>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</si>
  <si>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</si>
  <si>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</si>
  <si>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</si>
  <si>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</si>
  <si>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</si>
  <si>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</si>
  <si>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</si>
  <si>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</si>
  <si>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</si>
  <si>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</si>
  <si>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</si>
  <si>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</si>
  <si>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</si>
  <si>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</si>
  <si>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</si>
  <si>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</si>
  <si>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</si>
  <si>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</si>
  <si>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</si>
  <si>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</si>
  <si>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</si>
  <si>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</si>
  <si>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</si>
  <si>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</si>
  <si>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</si>
  <si>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</si>
  <si>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</si>
  <si>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</si>
  <si>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</si>
  <si>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</si>
  <si>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</si>
  <si>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</si>
  <si>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</si>
  <si>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</si>
  <si>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</si>
  <si>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</si>
  <si>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</si>
  <si>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</si>
  <si>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</si>
  <si>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</si>
  <si>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</si>
  <si>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</si>
  <si>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</si>
  <si>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</si>
  <si>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</si>
  <si>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</si>
  <si>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</si>
  <si>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</si>
  <si>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</si>
  <si>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</si>
  <si>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</si>
  <si>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</si>
  <si>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</si>
  <si>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</si>
  <si>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</si>
  <si>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</si>
  <si>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</si>
  <si>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</si>
  <si>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</si>
  <si>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</si>
  <si>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</si>
  <si>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</si>
  <si>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</si>
  <si>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</si>
  <si>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</si>
  <si>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</si>
  <si>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</si>
  <si>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</si>
  <si>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</si>
  <si>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</si>
  <si>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</si>
  <si>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</si>
  <si>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</si>
  <si>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</si>
  <si>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</si>
  <si>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</si>
  <si>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</si>
  <si>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</si>
  <si>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</si>
  <si>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</si>
  <si>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</si>
  <si>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</si>
  <si>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</si>
  <si>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</si>
  <si>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</si>
  <si>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</si>
  <si>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</si>
  <si>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</si>
  <si>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</si>
  <si>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</si>
  <si>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</si>
  <si>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</si>
  <si>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</si>
  <si>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</si>
  <si>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</si>
  <si>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</si>
  <si>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</si>
  <si>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</si>
  <si>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</si>
  <si>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</si>
  <si>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</si>
  <si>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</si>
  <si>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</si>
  <si>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</si>
  <si>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</si>
  <si>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</si>
  <si>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</si>
  <si>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</si>
  <si>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</si>
  <si>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</si>
  <si>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</si>
  <si>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</si>
  <si>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</si>
  <si>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</si>
  <si>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</si>
  <si>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</si>
  <si>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</si>
  <si>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</si>
  <si>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</si>
  <si>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</si>
  <si>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</si>
  <si>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</si>
  <si>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</si>
  <si>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</si>
  <si>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</si>
  <si>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</si>
  <si>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</si>
  <si>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</si>
  <si>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</si>
  <si>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</si>
  <si>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</si>
  <si>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</si>
  <si>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</si>
  <si>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</si>
  <si>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</si>
  <si>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</si>
  <si>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</si>
  <si>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</si>
  <si>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</si>
  <si>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</si>
  <si>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</si>
  <si>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</si>
  <si>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</si>
  <si>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</si>
  <si>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</si>
  <si>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</si>
  <si>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</si>
  <si>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</si>
  <si>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</si>
  <si>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</si>
  <si>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</si>
  <si>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</si>
  <si>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</si>
  <si>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</si>
  <si>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</si>
  <si>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</si>
  <si>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</si>
  <si>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</si>
  <si>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</si>
  <si>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</si>
  <si>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</si>
  <si>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</si>
  <si>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</si>
  <si>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</si>
  <si>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</si>
  <si>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</si>
  <si>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</si>
  <si>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</si>
  <si>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</si>
  <si>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</si>
  <si>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</si>
  <si>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</si>
  <si>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</si>
  <si>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</si>
  <si>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</si>
  <si>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</si>
  <si>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</si>
  <si>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</si>
  <si>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</si>
  <si>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</si>
  <si>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</si>
  <si>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</si>
  <si>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</si>
  <si>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</si>
  <si>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</si>
  <si>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</si>
  <si>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</si>
  <si>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</si>
  <si>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</si>
  <si>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</si>
  <si>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</si>
  <si>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</si>
  <si>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</si>
  <si>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</si>
  <si>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</si>
  <si>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</si>
  <si>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</si>
  <si>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</si>
  <si>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</si>
  <si>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</si>
  <si>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</si>
  <si>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</si>
  <si>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</si>
  <si>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</si>
  <si>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</si>
  <si>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</si>
  <si>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</si>
  <si>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</si>
  <si>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</si>
  <si>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</si>
  <si>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</si>
  <si>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</si>
  <si>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</si>
  <si>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</si>
  <si>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</si>
  <si>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</si>
  <si>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</si>
  <si>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</si>
  <si>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</si>
  <si>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</si>
  <si>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</si>
  <si>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</si>
  <si>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</si>
  <si>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</si>
  <si>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</si>
  <si>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</si>
  <si>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</si>
  <si>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</si>
  <si>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</si>
  <si>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</si>
  <si>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</si>
  <si>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</si>
  <si>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</si>
  <si>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</si>
  <si>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</si>
  <si>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</si>
  <si>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</si>
  <si>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</si>
  <si>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</si>
  <si>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</si>
  <si>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</si>
  <si>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</si>
  <si>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</si>
  <si>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</si>
  <si>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</si>
  <si>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</si>
  <si>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</si>
  <si>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</si>
  <si>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</si>
  <si>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</si>
  <si>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</si>
  <si>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</si>
  <si>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</si>
  <si>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</si>
  <si>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</si>
  <si>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</si>
  <si>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</si>
  <si>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</si>
  <si>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</si>
  <si>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</si>
  <si>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</si>
  <si>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</si>
  <si>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</si>
  <si>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</si>
  <si>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</si>
  <si>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</si>
  <si>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</si>
  <si>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</si>
  <si>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</si>
  <si>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</si>
  <si>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</si>
  <si>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</si>
  <si>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</si>
  <si>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</si>
  <si>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</si>
  <si>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</si>
  <si>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</si>
  <si>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</si>
  <si>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</si>
  <si>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</si>
  <si>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</si>
  <si>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</si>
  <si>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</si>
  <si>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</si>
  <si>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</si>
  <si>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</si>
  <si>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</si>
  <si>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</si>
  <si>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</si>
  <si>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</si>
  <si>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</si>
  <si>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</si>
  <si>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</si>
  <si>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</si>
  <si>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</si>
  <si>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</si>
  <si>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</si>
  <si>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</si>
  <si>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</si>
  <si>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</si>
  <si>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</si>
  <si>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</si>
  <si>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</si>
  <si>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</si>
  <si>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</si>
  <si>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</si>
  <si>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</si>
  <si>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</si>
  <si>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</si>
  <si>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</si>
  <si>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</si>
  <si>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</si>
  <si>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</si>
  <si>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</si>
  <si>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</si>
  <si>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</si>
  <si>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</si>
  <si>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</si>
  <si>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</si>
  <si>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</si>
  <si>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</si>
  <si>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</si>
  <si>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</si>
  <si>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</si>
  <si>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</si>
  <si>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</si>
  <si>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</si>
  <si>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</si>
  <si>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</si>
  <si>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</si>
  <si>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</si>
  <si>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</si>
  <si>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</si>
  <si>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</si>
  <si>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</si>
  <si>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</si>
  <si>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</si>
  <si>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</si>
  <si>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</si>
  <si>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</si>
  <si>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</si>
  <si>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</si>
  <si>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</si>
  <si>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</si>
  <si>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</si>
  <si>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</si>
  <si>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</si>
  <si>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</si>
  <si>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</si>
  <si>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</si>
  <si>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</si>
  <si>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</si>
  <si>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</si>
  <si>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</si>
  <si>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</si>
  <si>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</si>
  <si>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</si>
  <si>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</si>
  <si>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</si>
  <si>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</si>
  <si>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</si>
  <si>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</si>
  <si>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</si>
  <si>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</si>
  <si>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</si>
  <si>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</si>
  <si>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</si>
  <si>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</si>
  <si>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</si>
  <si>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</si>
  <si>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</si>
  <si>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</si>
  <si>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</si>
  <si>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</si>
  <si>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</si>
  <si>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</si>
  <si>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</si>
  <si>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</si>
  <si>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</si>
  <si>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</si>
  <si>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</si>
  <si>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</si>
  <si>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</si>
  <si>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</si>
  <si>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</si>
  <si>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</si>
  <si>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</si>
  <si>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</si>
  <si>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</si>
  <si>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</si>
  <si>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</si>
  <si>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</si>
  <si>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</si>
  <si>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</si>
  <si>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</si>
  <si>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</si>
  <si>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</si>
  <si>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</si>
  <si>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</si>
  <si>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</si>
  <si>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</si>
  <si>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</si>
  <si>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</si>
  <si>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</si>
  <si>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</si>
  <si>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</si>
  <si>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</si>
  <si>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</si>
  <si>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</si>
  <si>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</si>
  <si>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</si>
  <si>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</si>
  <si>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</si>
  <si>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</si>
  <si>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</si>
  <si>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</si>
  <si>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</si>
  <si>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</si>
  <si>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</si>
  <si>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</si>
  <si>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</si>
  <si>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</si>
  <si>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</si>
  <si>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</si>
  <si>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</si>
  <si>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</si>
  <si>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</si>
  <si>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</si>
  <si>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</si>
  <si>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</si>
  <si>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</si>
  <si>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</si>
  <si>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</si>
  <si>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</si>
  <si>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</si>
  <si>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</si>
  <si>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</si>
  <si>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</si>
  <si>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</si>
  <si>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</si>
  <si>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</si>
  <si>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</si>
  <si>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</si>
  <si>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</si>
  <si>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</si>
  <si>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</si>
  <si>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</si>
  <si>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</si>
  <si>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</si>
  <si>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</si>
  <si>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</si>
  <si>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</si>
  <si>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</si>
  <si>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</si>
  <si>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</si>
  <si>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</si>
  <si>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</si>
  <si>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</si>
  <si>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</si>
  <si>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</si>
  <si>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</si>
  <si>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</si>
  <si>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</si>
  <si>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</si>
  <si>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</si>
  <si>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</si>
  <si>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</si>
  <si>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</si>
  <si>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</si>
  <si>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</si>
  <si>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</si>
  <si>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</si>
  <si>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</si>
  <si>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</si>
  <si>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</si>
  <si>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</si>
  <si>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</si>
  <si>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</si>
  <si>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</si>
  <si>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</si>
  <si>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</si>
  <si>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</si>
  <si>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</si>
  <si>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</si>
  <si>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</si>
  <si>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</si>
  <si>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</si>
  <si>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</si>
  <si>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</si>
  <si>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</si>
  <si>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</si>
  <si>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</si>
  <si>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</si>
  <si>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</si>
  <si>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</si>
  <si>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</si>
  <si>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</si>
  <si>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</si>
  <si>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</si>
  <si>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</si>
  <si>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</si>
  <si>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</si>
  <si>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</si>
  <si>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</si>
  <si>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</si>
  <si>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</si>
  <si>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</si>
  <si>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</si>
  <si>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</si>
  <si>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</si>
  <si>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</si>
  <si>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</si>
  <si>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</si>
  <si>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</si>
  <si>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</si>
  <si>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</si>
  <si>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</si>
  <si>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</si>
  <si>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</si>
  <si>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</si>
  <si>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</si>
  <si>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</si>
  <si>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</si>
  <si>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</si>
  <si>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</si>
  <si>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</si>
  <si>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</si>
  <si>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</si>
  <si>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</si>
  <si>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</si>
  <si>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</si>
  <si>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</si>
  <si>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</si>
  <si>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</si>
  <si>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</si>
  <si>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</si>
  <si>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</si>
  <si>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</si>
  <si>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</si>
  <si>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</si>
  <si>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</si>
  <si>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</si>
  <si>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</si>
  <si>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</si>
  <si>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</si>
  <si>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</si>
  <si>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</si>
  <si>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</si>
  <si>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</si>
  <si>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</si>
  <si>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</si>
  <si>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</si>
  <si>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</si>
  <si>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</si>
  <si>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</si>
  <si>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</si>
  <si>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</si>
  <si>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</si>
  <si>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</si>
  <si>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</si>
  <si>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</si>
  <si>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</si>
  <si>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</si>
  <si>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</si>
  <si>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</si>
  <si>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</si>
  <si>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</si>
  <si>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</si>
  <si>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</si>
  <si>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</si>
  <si>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</si>
  <si>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</si>
  <si>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</si>
  <si>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</si>
  <si>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</si>
  <si>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</si>
  <si>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</si>
  <si>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</si>
  <si>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</si>
  <si>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</si>
  <si>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</si>
  <si>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</si>
  <si>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</si>
  <si>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</si>
  <si>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</si>
  <si>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</si>
  <si>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</si>
  <si>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</si>
  <si>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</si>
  <si>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</si>
  <si>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</si>
  <si>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</si>
  <si>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</si>
  <si>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</si>
  <si>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</si>
  <si>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</si>
  <si>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</si>
  <si>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</si>
  <si>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</si>
  <si>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</si>
  <si>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</si>
  <si>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</si>
  <si>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</si>
  <si>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</si>
  <si>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</si>
  <si>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</si>
  <si>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</si>
  <si>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</si>
  <si>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</si>
  <si>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</si>
  <si>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</si>
  <si>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</si>
  <si>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</si>
  <si>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</si>
  <si>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</si>
  <si>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</si>
  <si>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</si>
  <si>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</si>
  <si>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</si>
  <si>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</si>
  <si>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</si>
  <si>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</si>
  <si>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</si>
  <si>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</si>
  <si>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</si>
  <si>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</si>
  <si>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</si>
  <si>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</si>
  <si>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</si>
  <si>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</si>
  <si>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</si>
  <si>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</si>
  <si>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</si>
  <si>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</si>
  <si>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</si>
  <si>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</si>
  <si>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</si>
  <si>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</si>
  <si>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</si>
  <si>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</si>
  <si>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</si>
  <si>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</si>
  <si>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</si>
  <si>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</si>
  <si>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</si>
  <si>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</si>
  <si>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</si>
  <si>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</si>
  <si>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</si>
  <si>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</si>
  <si>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</si>
  <si>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</si>
  <si>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</si>
  <si>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</si>
  <si>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</si>
  <si>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</si>
  <si>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</si>
  <si>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</si>
  <si>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</si>
  <si>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</si>
  <si>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</si>
  <si>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</si>
  <si>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</si>
  <si>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</si>
  <si>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</si>
  <si>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</si>
  <si>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</si>
  <si>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</si>
  <si>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</si>
  <si>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</si>
  <si>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</si>
  <si>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</si>
  <si>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</si>
  <si>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</si>
  <si>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</si>
  <si>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</si>
  <si>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</si>
  <si>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</si>
  <si>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</si>
  <si>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</si>
  <si>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</si>
  <si>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</si>
  <si>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</si>
  <si>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</si>
  <si>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</si>
  <si>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</si>
  <si>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</si>
  <si>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</si>
  <si>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</si>
  <si>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</si>
  <si>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</si>
  <si>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</si>
  <si>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</si>
  <si>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</si>
  <si>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</si>
  <si>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</si>
  <si>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</si>
  <si>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</si>
  <si>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</si>
  <si>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</si>
  <si>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</si>
  <si>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</si>
  <si>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</si>
  <si>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</si>
  <si>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</si>
  <si>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</si>
  <si>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</si>
  <si>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</si>
  <si>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</si>
  <si>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</si>
  <si>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</si>
  <si>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</si>
  <si>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</si>
  <si>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</si>
  <si>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</si>
  <si>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</si>
  <si>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</si>
  <si>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</si>
  <si>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</si>
  <si>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</si>
  <si>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</si>
  <si>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</si>
  <si>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</si>
  <si>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</si>
  <si>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</si>
  <si>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</si>
  <si>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</si>
  <si>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</si>
  <si>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</si>
  <si>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</si>
  <si>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</si>
  <si>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</si>
  <si>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</si>
  <si>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</si>
  <si>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</si>
  <si>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</si>
  <si>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</si>
  <si>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</si>
  <si>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</si>
  <si>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</si>
  <si>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</si>
  <si>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</si>
  <si>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</si>
  <si>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</si>
  <si>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</si>
  <si>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</si>
  <si>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</si>
  <si>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</si>
  <si>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</si>
  <si>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</si>
  <si>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</si>
  <si>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</si>
  <si>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</si>
  <si>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</si>
  <si>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</si>
  <si>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</si>
  <si>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</si>
  <si>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</si>
  <si>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</si>
  <si>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</si>
  <si>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</si>
  <si>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</si>
  <si>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</si>
  <si>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</si>
  <si>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</si>
  <si>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</si>
  <si>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</si>
  <si>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</si>
  <si>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</si>
  <si>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</si>
  <si>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</si>
  <si>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</si>
  <si>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</si>
  <si>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</si>
  <si>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</si>
  <si>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</si>
  <si>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</si>
  <si>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</si>
  <si>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</si>
  <si>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</si>
  <si>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</si>
  <si>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</si>
  <si>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</si>
  <si>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</si>
  <si>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</si>
  <si>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</si>
  <si>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</si>
  <si>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</si>
  <si>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</si>
  <si>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</si>
  <si>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</si>
  <si>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</si>
  <si>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</si>
  <si>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</si>
  <si>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</si>
  <si>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</si>
  <si>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</si>
  <si>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</si>
  <si>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</si>
  <si>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</si>
  <si>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</si>
  <si>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</si>
  <si>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</si>
  <si>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</si>
  <si>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</si>
  <si>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</si>
  <si>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</si>
  <si>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</si>
  <si>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</si>
  <si>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</si>
  <si>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</si>
  <si>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</si>
  <si>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</si>
  <si>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</si>
  <si>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</si>
  <si>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</si>
  <si>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</si>
  <si>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</si>
  <si>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</si>
  <si>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</si>
  <si>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</si>
  <si>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</si>
  <si>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</si>
  <si>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</si>
  <si>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</si>
  <si>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</si>
  <si>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</si>
  <si>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</si>
  <si>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</si>
  <si>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</si>
  <si>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</si>
  <si>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</si>
  <si>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</si>
  <si>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</si>
  <si>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</si>
  <si>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</si>
  <si>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</si>
  <si>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</si>
  <si>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</si>
  <si>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</si>
  <si>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</si>
  <si>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</si>
  <si>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</si>
  <si>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</si>
  <si>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</si>
  <si>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</si>
  <si>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</si>
  <si>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</si>
  <si>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</si>
  <si>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</si>
  <si>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</si>
  <si>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</si>
  <si>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</si>
  <si>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</si>
  <si>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</si>
  <si>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</si>
  <si>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</si>
  <si>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</si>
  <si>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</si>
  <si>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</si>
  <si>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</si>
  <si>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</si>
  <si>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</si>
  <si>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</si>
  <si>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</si>
  <si>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</si>
  <si>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</si>
  <si>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</si>
  <si>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</si>
  <si>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</si>
  <si>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</si>
  <si>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</si>
  <si>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</si>
  <si>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</si>
  <si>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</si>
  <si>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</si>
  <si>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</si>
  <si>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</si>
  <si>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</si>
  <si>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</si>
  <si>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</si>
  <si>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</si>
  <si>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</si>
  <si>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</si>
  <si>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</si>
  <si>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</si>
  <si>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</si>
  <si>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</si>
  <si>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</si>
  <si>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</si>
  <si>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</si>
  <si>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</si>
  <si>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</si>
  <si>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</si>
  <si>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</si>
  <si>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</si>
  <si>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</si>
  <si>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</si>
  <si>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</si>
  <si>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</si>
  <si>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</si>
  <si>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</si>
  <si>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</si>
  <si>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</si>
  <si>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</si>
  <si>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</si>
  <si>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</si>
  <si>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</si>
  <si>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</si>
  <si>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</si>
  <si>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</si>
  <si>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</si>
  <si>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</si>
  <si>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</si>
  <si>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</si>
  <si>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</si>
  <si>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</si>
  <si>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</si>
  <si>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</si>
  <si>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</si>
  <si>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</si>
  <si>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</si>
  <si>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</si>
  <si>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</si>
  <si>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</si>
  <si>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</si>
  <si>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</si>
  <si>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</si>
  <si>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</si>
  <si>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</si>
  <si>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</si>
  <si>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</si>
  <si>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</si>
  <si>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</si>
  <si>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</si>
  <si>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</si>
  <si>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</si>
  <si>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</si>
  <si>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</si>
  <si>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</si>
  <si>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</si>
  <si>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</si>
  <si>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</si>
  <si>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</si>
  <si>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</si>
  <si>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</si>
  <si>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</si>
  <si>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</si>
  <si>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</si>
  <si>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</si>
  <si>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</si>
  <si>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</si>
  <si>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</si>
  <si>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</si>
  <si>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</si>
  <si>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</si>
  <si>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</si>
  <si>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</si>
  <si>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</si>
  <si>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</si>
  <si>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</si>
  <si>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</si>
  <si>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</si>
  <si>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</si>
  <si>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</si>
  <si>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</si>
  <si>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</si>
  <si>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</si>
  <si>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</si>
  <si>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</si>
  <si>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</si>
  <si>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</si>
  <si>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</si>
  <si>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</si>
  <si>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</si>
  <si>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</si>
  <si>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</si>
  <si>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</si>
  <si>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</si>
  <si>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</si>
  <si>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</si>
  <si>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</si>
  <si>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</si>
  <si>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</si>
  <si>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</si>
  <si>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</si>
  <si>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</si>
  <si>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</si>
  <si>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</si>
  <si>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</si>
  <si>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</si>
  <si>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</si>
  <si>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</si>
  <si>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</si>
  <si>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</si>
  <si>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</si>
  <si>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</si>
  <si>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</si>
  <si>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</si>
  <si>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</si>
  <si>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</si>
  <si>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</si>
  <si>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</si>
  <si>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</si>
  <si>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</si>
  <si>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</si>
  <si>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</si>
  <si>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</si>
  <si>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</si>
  <si>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</si>
  <si>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</si>
  <si>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</si>
  <si>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</si>
  <si>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</si>
  <si>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</si>
  <si>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</si>
  <si>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</si>
  <si>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</si>
  <si>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</si>
  <si>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</si>
  <si>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</si>
  <si>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</si>
  <si>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</si>
  <si>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</si>
  <si>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</si>
  <si>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</si>
  <si>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</si>
  <si>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</si>
  <si>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</si>
  <si>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</si>
  <si>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</si>
  <si>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</si>
  <si>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</si>
  <si>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</si>
  <si>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</si>
  <si>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</si>
  <si>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</si>
  <si>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</si>
  <si>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</si>
  <si>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</si>
  <si>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</si>
  <si>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</si>
  <si>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</si>
  <si>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</si>
  <si>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</si>
  <si>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</si>
  <si>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</si>
  <si>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</si>
  <si>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</si>
  <si>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</si>
  <si>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</si>
  <si>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</si>
  <si>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</si>
  <si>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</si>
  <si>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</si>
  <si>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</si>
  <si>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</si>
  <si>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</si>
  <si>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</si>
  <si>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</si>
  <si>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</si>
  <si>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</si>
  <si>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</si>
  <si>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</si>
  <si>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</si>
  <si>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</si>
  <si>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</si>
  <si>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</si>
  <si>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</si>
  <si>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</si>
  <si>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</si>
  <si>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</si>
  <si>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</si>
  <si>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</si>
  <si>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</si>
  <si>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</si>
  <si>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</si>
  <si>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</si>
  <si>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</si>
  <si>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</si>
  <si>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</si>
  <si>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</si>
  <si>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</si>
  <si>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</si>
  <si>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</si>
  <si>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</si>
  <si>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</si>
  <si>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</si>
  <si>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</si>
  <si>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</si>
  <si>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</si>
  <si>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</si>
  <si>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</si>
  <si>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</si>
  <si>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</si>
  <si>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</si>
  <si>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</si>
  <si>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</si>
  <si>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</si>
  <si>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</si>
  <si>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</si>
  <si>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</si>
  <si>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</si>
  <si>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</si>
  <si>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</si>
  <si>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</si>
  <si>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</si>
  <si>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</si>
  <si>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</si>
  <si>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</si>
  <si>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</si>
  <si>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</si>
  <si>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</si>
  <si>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</si>
  <si>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</si>
  <si>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</si>
  <si>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</si>
  <si>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</si>
  <si>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</si>
  <si>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</si>
  <si>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</si>
  <si>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</si>
  <si>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</si>
  <si>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</si>
  <si>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</si>
  <si>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</si>
  <si>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</si>
  <si>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</si>
  <si>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</si>
  <si>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</si>
  <si>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</si>
  <si>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</si>
  <si>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</si>
  <si>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</si>
  <si>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</si>
  <si>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</si>
  <si>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</si>
  <si>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</si>
  <si>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</si>
  <si>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</si>
  <si>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</si>
  <si>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</si>
  <si>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</si>
  <si>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</si>
  <si>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</si>
  <si>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</si>
  <si>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</si>
  <si>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</si>
  <si>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</si>
  <si>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</si>
  <si>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</si>
  <si>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</si>
  <si>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</si>
  <si>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</si>
  <si>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</si>
  <si>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</si>
  <si>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</si>
  <si>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</si>
  <si>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</si>
  <si>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</si>
  <si>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</si>
  <si>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</si>
  <si>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</si>
  <si>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</si>
  <si>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</si>
  <si>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</si>
  <si>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</si>
  <si>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</si>
  <si>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</si>
  <si>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</si>
  <si>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</si>
  <si>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</si>
  <si>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</si>
  <si>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</si>
  <si>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</si>
  <si>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</si>
  <si>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</si>
  <si>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</si>
  <si>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</si>
  <si>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</si>
  <si>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</si>
  <si>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</si>
  <si>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</si>
  <si>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</si>
  <si>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</si>
  <si>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</si>
  <si>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</si>
  <si>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</si>
  <si>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</si>
  <si>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</si>
  <si>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</si>
  <si>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</si>
  <si>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</si>
  <si>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</si>
  <si>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</si>
  <si>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</si>
  <si>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</si>
  <si>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</si>
  <si>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</si>
  <si>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</si>
  <si>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</si>
  <si>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</si>
  <si>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</si>
  <si>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</si>
  <si>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</si>
  <si>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</si>
  <si>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</si>
  <si>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</si>
  <si>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</si>
  <si>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</si>
  <si>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</si>
  <si>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</si>
  <si>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</si>
  <si>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</si>
  <si>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</si>
  <si>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</si>
  <si>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</si>
  <si>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</si>
  <si>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</si>
  <si>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</si>
  <si>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</si>
  <si>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</si>
  <si>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</si>
  <si>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</si>
  <si>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</si>
  <si>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</si>
  <si>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</si>
  <si>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</si>
  <si>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</si>
  <si>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</si>
  <si>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</si>
  <si>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</si>
  <si>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</si>
  <si>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</si>
  <si>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</si>
  <si>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</si>
  <si>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</si>
  <si>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</si>
  <si>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</si>
  <si>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</si>
  <si>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</si>
  <si>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</si>
  <si>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</si>
  <si>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</si>
  <si>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</si>
  <si>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</si>
  <si>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</si>
  <si>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</si>
  <si>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</si>
  <si>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</si>
  <si>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</si>
  <si>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</si>
  <si>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</si>
  <si>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</si>
  <si>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</si>
  <si>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</si>
  <si>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</si>
  <si>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</si>
  <si>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</si>
  <si>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</si>
  <si>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</si>
  <si>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</si>
  <si>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</si>
  <si>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</si>
  <si>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</si>
  <si>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</si>
  <si>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</si>
  <si>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</si>
  <si>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</si>
  <si>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</si>
  <si>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</si>
  <si>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</si>
  <si>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</si>
  <si>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</si>
  <si>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</si>
  <si>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</si>
  <si>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</si>
  <si>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</si>
  <si>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</si>
  <si>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</si>
  <si>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</si>
  <si>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</si>
  <si>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</si>
  <si>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</si>
  <si>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</si>
  <si>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</si>
  <si>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</si>
  <si>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</si>
  <si>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</si>
  <si>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</si>
  <si>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</si>
  <si>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</si>
  <si>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</si>
  <si>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</si>
  <si>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</si>
  <si>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</si>
  <si>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</si>
  <si>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</si>
  <si>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</si>
  <si>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</si>
  <si>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</si>
  <si>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</si>
  <si>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</si>
  <si>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</si>
  <si>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</si>
  <si>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</si>
  <si>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</si>
  <si>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</si>
  <si>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</si>
  <si>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</si>
  <si>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</si>
  <si>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</si>
  <si>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</si>
  <si>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</si>
  <si>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</si>
  <si>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</si>
  <si>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</si>
  <si>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</si>
  <si>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</si>
  <si>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</si>
  <si>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</si>
  <si>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</si>
  <si>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</si>
  <si>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</si>
  <si>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</si>
  <si>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</si>
  <si>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</si>
  <si>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</si>
  <si>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</si>
  <si>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</si>
  <si>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</si>
  <si>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</si>
  <si>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</si>
  <si>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</si>
  <si>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</si>
  <si>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</si>
  <si>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</si>
  <si>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</si>
  <si>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</si>
  <si>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</si>
  <si>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</si>
  <si>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</si>
  <si>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</si>
  <si>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</si>
  <si>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</si>
  <si>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</si>
  <si>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</si>
  <si>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</si>
  <si>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</si>
  <si>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</si>
  <si>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</si>
  <si>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</si>
  <si>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</si>
  <si>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</si>
  <si>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</si>
  <si>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</si>
  <si>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</si>
  <si>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</si>
  <si>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</si>
  <si>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</si>
  <si>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</si>
  <si>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</si>
  <si>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</si>
  <si>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</si>
  <si>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</si>
  <si>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</si>
  <si>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</si>
  <si>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</si>
  <si>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</si>
  <si>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</si>
  <si>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</si>
  <si>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</si>
  <si>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</si>
  <si>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</si>
  <si>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</si>
  <si>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</si>
  <si>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</si>
  <si>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</si>
  <si>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</si>
  <si>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</si>
  <si>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</si>
  <si>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</si>
  <si>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</si>
  <si>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</si>
  <si>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</si>
  <si>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</si>
  <si>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</si>
  <si>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</si>
  <si>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</si>
  <si>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</si>
  <si>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</si>
  <si>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</si>
  <si>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</si>
  <si>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</si>
  <si>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</si>
  <si>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</si>
  <si>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</si>
  <si>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</si>
  <si>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</si>
  <si>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</si>
  <si>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</si>
  <si>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</si>
  <si>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</si>
  <si>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</si>
  <si>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</si>
  <si>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</si>
  <si>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</si>
  <si>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</si>
  <si>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</si>
  <si>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</si>
  <si>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</si>
  <si>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</si>
  <si>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</si>
  <si>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</si>
  <si>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</si>
  <si>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</si>
  <si>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</si>
  <si>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</si>
  <si>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</si>
  <si>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</si>
  <si>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</si>
  <si>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</si>
  <si>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</si>
  <si>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</si>
  <si>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</si>
  <si>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</si>
  <si>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</si>
  <si>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</si>
  <si>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</si>
  <si>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</si>
  <si>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</si>
  <si>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</si>
  <si>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</si>
  <si>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</si>
  <si>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</si>
  <si>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</si>
  <si>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</si>
  <si>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</si>
  <si>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</si>
  <si>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</si>
  <si>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</si>
  <si>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</si>
  <si>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</si>
  <si>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</si>
  <si>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</si>
  <si>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</si>
  <si>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</si>
  <si>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</si>
  <si>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</si>
  <si>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</si>
  <si>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</si>
  <si>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</si>
  <si>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</si>
  <si>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</si>
  <si>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</si>
  <si>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</si>
  <si>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</si>
  <si>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</si>
  <si>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</si>
  <si>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</si>
  <si>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</si>
  <si>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</si>
  <si>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</si>
  <si>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</si>
  <si>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</si>
  <si>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</si>
  <si>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</si>
  <si>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</si>
  <si>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</si>
  <si>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</si>
  <si>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</si>
  <si>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</si>
  <si>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</si>
  <si>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</si>
  <si>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</si>
  <si>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</si>
  <si>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</si>
  <si>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</si>
  <si>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</si>
  <si>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</si>
  <si>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</si>
  <si>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</si>
  <si>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</si>
  <si>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</si>
  <si>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</si>
  <si>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</si>
  <si>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</si>
  <si>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</si>
  <si>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</si>
  <si>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</si>
  <si>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</si>
  <si>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</si>
  <si>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</si>
  <si>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</si>
  <si>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</si>
  <si>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</si>
  <si>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</si>
  <si>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</si>
  <si>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</si>
  <si>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</si>
  <si>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</si>
  <si>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</si>
  <si>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</si>
  <si>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</si>
  <si>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</si>
  <si>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</si>
  <si>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</si>
  <si>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</si>
  <si>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</si>
  <si>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</si>
  <si>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</si>
  <si>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</si>
  <si>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</si>
  <si>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</si>
  <si>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</si>
  <si>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</si>
  <si>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</si>
  <si>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</si>
  <si>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</si>
  <si>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</si>
  <si>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</si>
  <si>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</si>
  <si>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</si>
  <si>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</si>
  <si>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</si>
  <si>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</si>
  <si>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</si>
  <si>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</si>
  <si>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</si>
  <si>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</si>
  <si>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</si>
  <si>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</si>
  <si>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</si>
  <si>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</si>
  <si>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</si>
  <si>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</si>
  <si>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</si>
  <si>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</si>
  <si>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</si>
  <si>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</si>
  <si>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</si>
  <si>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</si>
  <si>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</si>
  <si>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</si>
  <si>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</si>
  <si>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</si>
  <si>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</si>
  <si>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</si>
  <si>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</si>
  <si>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</si>
  <si>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</si>
  <si>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</si>
  <si>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</si>
  <si>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</si>
  <si>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</si>
  <si>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</si>
  <si>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</si>
  <si>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</si>
  <si>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</si>
  <si>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</si>
  <si>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</si>
  <si>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</si>
  <si>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</si>
  <si>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</si>
  <si>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</si>
  <si>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</si>
  <si>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</si>
  <si>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</si>
  <si>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</si>
  <si>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</si>
  <si>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</si>
  <si>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</si>
  <si>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</si>
  <si>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</si>
  <si>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</si>
  <si>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</si>
  <si>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</si>
  <si>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</si>
  <si>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</si>
  <si>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</si>
  <si>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</si>
  <si>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</si>
  <si>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</si>
  <si>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</si>
  <si>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</si>
  <si>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</si>
  <si>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</si>
  <si>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</si>
  <si>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</si>
  <si>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</si>
  <si>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</si>
  <si>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</si>
  <si>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</si>
  <si>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</si>
  <si>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</si>
  <si>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</si>
  <si>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</si>
  <si>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</si>
  <si>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</si>
  <si>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</si>
  <si>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</si>
  <si>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</si>
  <si>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</si>
  <si>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</si>
  <si>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</si>
  <si>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</si>
  <si>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</si>
  <si>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</si>
  <si>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</si>
  <si>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</si>
  <si>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</si>
  <si>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</si>
  <si>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</si>
  <si>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</si>
  <si>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</si>
  <si>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</si>
  <si>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</si>
  <si>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</si>
  <si>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</si>
  <si>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</si>
  <si>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</si>
  <si>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</si>
  <si>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</si>
  <si>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</si>
  <si>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</si>
  <si>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</si>
  <si>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</si>
  <si>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</si>
  <si>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</si>
  <si>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</si>
  <si>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</si>
  <si>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</si>
  <si>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</si>
  <si>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</si>
  <si>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</si>
  <si>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</si>
  <si>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</si>
  <si>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</si>
  <si>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</si>
  <si>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</si>
  <si>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</si>
  <si>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</si>
  <si>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</si>
  <si>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</si>
  <si>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</si>
  <si>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</si>
  <si>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</si>
  <si>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</si>
  <si>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</si>
  <si>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</si>
  <si>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</si>
  <si>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</si>
  <si>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</si>
  <si>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</si>
  <si>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</si>
  <si>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</si>
  <si>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</si>
  <si>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</si>
  <si>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</si>
  <si>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</si>
  <si>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</si>
  <si>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</si>
  <si>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</si>
  <si>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</si>
  <si>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</si>
  <si>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</si>
  <si>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</si>
  <si>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</si>
  <si>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</si>
  <si>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</si>
  <si>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</si>
  <si>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</si>
  <si>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</si>
  <si>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</si>
  <si>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</si>
  <si>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</si>
  <si>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</si>
  <si>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</si>
  <si>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</si>
  <si>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</si>
  <si>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</si>
  <si>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</si>
  <si>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</si>
  <si>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</si>
  <si>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</si>
  <si>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</si>
  <si>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</si>
  <si>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</si>
  <si>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</si>
  <si>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</si>
  <si>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</si>
  <si>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</si>
  <si>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</si>
  <si>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</si>
  <si>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</si>
  <si>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</si>
  <si>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</si>
  <si>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</si>
  <si>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</si>
  <si>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</si>
  <si>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</si>
  <si>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</si>
  <si>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</si>
  <si>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</si>
  <si>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</si>
  <si>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</si>
  <si>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</si>
  <si>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</si>
  <si>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</si>
  <si>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</si>
  <si>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</si>
  <si>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</si>
  <si>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</si>
  <si>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</si>
  <si>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</si>
  <si>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</si>
  <si>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</si>
  <si>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</si>
  <si>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</si>
  <si>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</si>
  <si>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</si>
  <si>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</si>
  <si>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</si>
  <si>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</si>
  <si>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</si>
  <si>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</si>
  <si>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</si>
  <si>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</si>
  <si>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</si>
  <si>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</si>
  <si>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</si>
  <si>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</si>
  <si>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</si>
  <si>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</si>
  <si>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</si>
  <si>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</si>
  <si>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</si>
  <si>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</si>
  <si>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</si>
  <si>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</si>
  <si>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</si>
  <si>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</si>
  <si>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</si>
  <si>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</si>
  <si>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</si>
  <si>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</si>
  <si>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</si>
  <si>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</si>
  <si>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</si>
  <si>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</si>
  <si>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</si>
  <si>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</si>
  <si>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</si>
  <si>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</si>
  <si>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</si>
  <si>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</si>
  <si>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</si>
  <si>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</si>
  <si>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</si>
  <si>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</si>
  <si>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</si>
  <si>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</si>
  <si>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</si>
  <si>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</si>
  <si>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</si>
  <si>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</si>
  <si>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</si>
  <si>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</si>
  <si>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</si>
  <si>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</si>
  <si>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</si>
  <si>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</si>
  <si>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</si>
  <si>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</si>
  <si>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</si>
  <si>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</si>
  <si>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</si>
  <si>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</si>
  <si>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</si>
  <si>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</si>
  <si>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</si>
  <si>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</si>
  <si>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</si>
  <si>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</si>
  <si>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</si>
  <si>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</si>
  <si>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</si>
  <si>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</si>
  <si>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</si>
  <si>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</si>
  <si>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</si>
  <si>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</si>
  <si>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</si>
  <si>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</si>
  <si>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</si>
  <si>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</si>
  <si>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</si>
  <si>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</si>
  <si>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</si>
  <si>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</si>
  <si>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</si>
  <si>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</si>
  <si>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</si>
  <si>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</si>
  <si>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</si>
  <si>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</si>
  <si>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</si>
  <si>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</si>
  <si>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</si>
  <si>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</si>
  <si>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</si>
  <si>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</si>
  <si>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</si>
  <si>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</si>
  <si>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</si>
  <si>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</si>
  <si>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</si>
  <si>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</si>
  <si>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</si>
  <si>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</si>
  <si>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</si>
  <si>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</si>
  <si>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</si>
  <si>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</si>
  <si>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</si>
  <si>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</si>
  <si>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</si>
  <si>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</si>
  <si>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</si>
  <si>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</si>
  <si>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</si>
  <si>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</si>
  <si>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</si>
  <si>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</si>
  <si>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</si>
  <si>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</si>
  <si>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</si>
  <si>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</si>
  <si>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</si>
  <si>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</si>
  <si>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</si>
  <si>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</si>
  <si>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</si>
  <si>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</si>
  <si>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</si>
  <si>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</si>
  <si>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</si>
  <si>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</si>
  <si>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</si>
  <si>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</si>
  <si>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</si>
  <si>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</si>
  <si>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</si>
  <si>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</si>
  <si>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</si>
  <si>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</si>
  <si>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</si>
  <si>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</si>
  <si>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</si>
  <si>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</si>
  <si>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</si>
  <si>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</si>
  <si>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</si>
  <si>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</si>
  <si>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</si>
  <si>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</si>
  <si>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</si>
  <si>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</si>
  <si>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</si>
  <si>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</si>
  <si>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</si>
  <si>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</si>
  <si>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</si>
  <si>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</si>
  <si>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</si>
  <si>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</si>
  <si>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</si>
  <si>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</si>
  <si>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</si>
  <si>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</si>
  <si>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</si>
  <si>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</si>
  <si>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</si>
  <si>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</si>
  <si>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</si>
  <si>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</si>
  <si>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</si>
  <si>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</si>
  <si>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</si>
  <si>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</si>
  <si>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</si>
  <si>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</si>
  <si>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</si>
  <si>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</si>
  <si>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</si>
  <si>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</si>
  <si>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</si>
  <si>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</si>
  <si>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</si>
  <si>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</si>
  <si>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</si>
  <si>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</si>
  <si>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</si>
  <si>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</si>
  <si>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</si>
  <si>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</si>
  <si>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</si>
  <si>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</si>
  <si>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</si>
  <si>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</si>
  <si>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</si>
  <si>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</si>
  <si>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</si>
  <si>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</si>
  <si>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</si>
  <si>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</si>
  <si>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</si>
  <si>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</si>
  <si>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</si>
  <si>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</si>
  <si>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</si>
  <si>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</si>
  <si>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</si>
  <si>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</si>
  <si>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</si>
  <si>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</si>
  <si>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</si>
  <si>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</si>
  <si>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</si>
  <si>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</si>
  <si>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</si>
  <si>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</si>
  <si>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</si>
  <si>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</si>
  <si>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</si>
  <si>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</si>
  <si>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</si>
  <si>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</si>
  <si>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</si>
  <si>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</si>
  <si>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</si>
  <si>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</si>
  <si>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</si>
  <si>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</si>
  <si>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</si>
  <si>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</si>
  <si>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</si>
  <si>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</si>
  <si>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</si>
  <si>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</si>
  <si>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</si>
  <si>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</si>
  <si>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</si>
  <si>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</si>
  <si>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</si>
  <si>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</si>
  <si>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</si>
  <si>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</si>
  <si>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</si>
  <si>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</si>
  <si>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</si>
  <si>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</si>
  <si>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</si>
  <si>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</si>
  <si>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</si>
  <si>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</si>
  <si>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</si>
  <si>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</si>
  <si>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</si>
  <si>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</si>
  <si>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</si>
  <si>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</si>
  <si>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</si>
  <si>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</si>
  <si>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</si>
  <si>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</si>
  <si>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</si>
  <si>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</si>
  <si>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</si>
  <si>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</si>
  <si>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</si>
  <si>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</si>
  <si>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</si>
  <si>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</si>
  <si>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</si>
  <si>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</si>
  <si>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</si>
  <si>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</si>
  <si>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</si>
  <si>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</si>
  <si>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</si>
  <si>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</si>
  <si>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</si>
  <si>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</si>
  <si>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</si>
  <si>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</si>
  <si>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</si>
  <si>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</si>
  <si>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</si>
  <si>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</si>
  <si>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</si>
  <si>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</si>
  <si>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</si>
  <si>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</si>
  <si>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</si>
  <si>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</si>
  <si>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</si>
  <si>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</si>
  <si>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</si>
  <si>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</si>
  <si>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</si>
  <si>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</si>
  <si>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</si>
  <si>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</si>
  <si>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</si>
  <si>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</si>
  <si>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</si>
  <si>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</si>
  <si>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</si>
  <si>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</si>
  <si>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</si>
  <si>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</si>
  <si>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</si>
  <si>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</si>
  <si>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</si>
  <si>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</si>
  <si>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</si>
  <si>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</si>
  <si>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</si>
  <si>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</si>
  <si>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</si>
  <si>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</si>
  <si>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</si>
  <si>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</si>
  <si>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</si>
  <si>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</si>
  <si>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</si>
  <si>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</si>
  <si>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</si>
  <si>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</si>
  <si>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</si>
  <si>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</si>
  <si>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</si>
  <si>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</si>
  <si>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</si>
  <si>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</si>
  <si>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</si>
  <si>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</si>
  <si>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</si>
  <si>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</si>
  <si>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</si>
  <si>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</si>
  <si>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</si>
  <si>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</si>
  <si>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</si>
  <si>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</si>
  <si>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</si>
  <si>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</si>
  <si>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</si>
  <si>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</si>
  <si>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</si>
  <si>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</si>
  <si>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</si>
  <si>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</si>
  <si>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</si>
  <si>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</si>
  <si>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</si>
  <si>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</si>
  <si>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</si>
  <si>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</si>
  <si>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</si>
  <si>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</si>
  <si>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</si>
  <si>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</si>
  <si>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</si>
  <si>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</si>
  <si>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</si>
  <si>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</si>
  <si>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</si>
  <si>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</si>
  <si>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</si>
  <si>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</si>
  <si>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</si>
  <si>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</si>
  <si>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</si>
  <si>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</si>
  <si>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</si>
  <si>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</si>
  <si>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</si>
  <si>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</si>
  <si>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</si>
  <si>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</si>
  <si>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</si>
  <si>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</si>
  <si>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</si>
  <si>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</si>
  <si>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</si>
  <si>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</si>
  <si>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</si>
  <si>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</si>
  <si>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</si>
  <si>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</si>
  <si>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</si>
  <si>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</si>
  <si>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</si>
  <si>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</si>
  <si>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</si>
  <si>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</si>
  <si>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</si>
  <si>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</si>
  <si>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</si>
  <si>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</si>
  <si>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</si>
  <si>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</si>
  <si>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</si>
  <si>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</si>
  <si>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</si>
  <si>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</si>
  <si>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</si>
  <si>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</si>
  <si>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</si>
  <si>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</si>
  <si>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</si>
  <si>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</si>
  <si>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</si>
  <si>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</si>
  <si>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</si>
  <si>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</si>
  <si>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</si>
  <si>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</si>
  <si>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</si>
  <si>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</si>
  <si>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</si>
  <si>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</si>
  <si>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</si>
  <si>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</si>
  <si>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</si>
  <si>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</si>
  <si>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</si>
  <si>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</si>
  <si>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</si>
  <si>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</si>
  <si>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</si>
  <si>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</si>
  <si>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</si>
  <si>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</si>
  <si>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</si>
  <si>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</si>
  <si>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</si>
  <si>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</si>
  <si>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</si>
  <si>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</si>
  <si>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</si>
  <si>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</si>
  <si>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</si>
  <si>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</si>
  <si>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</si>
  <si>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</si>
  <si>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</si>
  <si>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</si>
  <si>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</si>
  <si>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</si>
  <si>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</si>
  <si>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</si>
  <si>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</si>
  <si>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</si>
  <si>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</si>
  <si>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</si>
  <si>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</si>
  <si>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</si>
  <si>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</si>
  <si>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</si>
  <si>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</si>
  <si>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</si>
  <si>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</si>
  <si>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</si>
  <si>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</si>
  <si>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</si>
  <si>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</si>
  <si>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</si>
  <si>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</si>
  <si>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</si>
  <si>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</si>
  <si>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</si>
  <si>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</si>
  <si>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</si>
  <si>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</si>
  <si>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</si>
  <si>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</si>
  <si>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</si>
  <si>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</si>
  <si>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</si>
  <si>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</si>
  <si>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</si>
  <si>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</si>
  <si>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</si>
  <si>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</si>
  <si>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</si>
  <si>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</si>
  <si>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</si>
  <si>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</si>
  <si>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</si>
  <si>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</si>
  <si>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</si>
  <si>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</si>
  <si>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</si>
  <si>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</si>
  <si>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</si>
  <si>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</si>
  <si>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</si>
  <si>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</si>
  <si>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</si>
  <si>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</si>
  <si>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</si>
  <si>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</si>
  <si>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</si>
  <si>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</si>
  <si>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</si>
  <si>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</si>
  <si>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</si>
  <si>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</si>
  <si>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</si>
  <si>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</si>
  <si>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</si>
  <si>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</si>
  <si>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</si>
  <si>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</si>
  <si>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</si>
  <si>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</si>
  <si>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</si>
  <si>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</si>
  <si>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</si>
  <si>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</si>
  <si>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</si>
  <si>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</si>
  <si>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</si>
  <si>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</si>
  <si>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</si>
  <si>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</si>
  <si>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</si>
  <si>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</si>
  <si>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</si>
  <si>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</si>
  <si>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</si>
  <si>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</si>
  <si>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</si>
  <si>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</si>
  <si>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</si>
  <si>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</si>
  <si>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</si>
  <si>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</si>
  <si>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</si>
  <si>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</si>
  <si>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</si>
  <si>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</si>
  <si>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</si>
  <si>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</si>
  <si>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</si>
  <si>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</si>
  <si>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</si>
  <si>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</si>
  <si>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</si>
  <si>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</si>
  <si>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</si>
  <si>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</si>
  <si>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</si>
  <si>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</si>
  <si>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</si>
  <si>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</si>
  <si>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</si>
  <si>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</si>
  <si>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</si>
  <si>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</si>
  <si>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</si>
  <si>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</si>
  <si>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</si>
  <si>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</si>
  <si>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</si>
  <si>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</si>
  <si>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</si>
  <si>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</si>
  <si>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</si>
  <si>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</si>
  <si>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</si>
  <si>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</si>
  <si>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</si>
  <si>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</si>
  <si>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</si>
  <si>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</si>
  <si>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</si>
  <si>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</si>
  <si>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</si>
  <si>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</si>
  <si>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</si>
  <si>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</si>
  <si>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</si>
  <si>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</si>
  <si>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</si>
  <si>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</si>
  <si>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</si>
  <si>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</si>
  <si>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</si>
  <si>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</si>
  <si>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</si>
  <si>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</si>
  <si>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</si>
  <si>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</si>
  <si>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</si>
  <si>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</si>
  <si>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</si>
  <si>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</si>
  <si>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</si>
  <si>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</si>
  <si>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</si>
  <si>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</si>
  <si>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</si>
  <si>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</si>
  <si>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</si>
  <si>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</si>
  <si>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</si>
  <si>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</si>
  <si>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</si>
  <si>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</si>
  <si>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</si>
  <si>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</si>
  <si>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</si>
  <si>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</si>
  <si>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</si>
  <si>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</si>
  <si>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</si>
  <si>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</si>
  <si>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</si>
  <si>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</si>
  <si>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</si>
  <si>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</si>
  <si>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</si>
  <si>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</si>
  <si>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</si>
  <si>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</si>
  <si>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</si>
  <si>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</si>
  <si>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</si>
  <si>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</si>
  <si>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</si>
  <si>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</si>
  <si>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</si>
  <si>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</si>
  <si>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</si>
  <si>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</si>
  <si>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</si>
  <si>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</si>
  <si>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</si>
  <si>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</si>
  <si>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</si>
  <si>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</si>
  <si>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</si>
  <si>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</si>
  <si>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</si>
  <si>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</si>
  <si>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</si>
  <si>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</si>
  <si>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</si>
  <si>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</si>
  <si>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</si>
  <si>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</si>
  <si>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</si>
  <si>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</si>
  <si>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</si>
  <si>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</si>
  <si>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</si>
  <si>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</si>
  <si>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</si>
  <si>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</si>
  <si>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</si>
  <si>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</si>
  <si>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</si>
  <si>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</si>
  <si>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</si>
  <si>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</si>
  <si>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</si>
  <si>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</si>
  <si>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</si>
  <si>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</si>
  <si>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</si>
  <si>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</si>
  <si>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</si>
  <si>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</si>
  <si>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</si>
  <si>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</si>
  <si>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</si>
  <si>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</si>
  <si>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</si>
  <si>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</si>
  <si>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</si>
  <si>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</si>
  <si>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</si>
  <si>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</si>
  <si>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</si>
  <si>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</si>
  <si>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</si>
  <si>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</si>
  <si>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</si>
  <si>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</si>
  <si>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</si>
  <si>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</si>
  <si>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</si>
  <si>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</si>
  <si>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</si>
  <si>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</si>
  <si>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</si>
  <si>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</si>
  <si>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</si>
  <si>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</si>
  <si>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</si>
  <si>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</si>
  <si>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</si>
  <si>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</si>
  <si>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</si>
  <si>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</si>
  <si>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</si>
  <si>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</si>
  <si>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</si>
  <si>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</si>
  <si>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</si>
  <si>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</si>
  <si>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</si>
  <si>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</si>
  <si>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</si>
  <si>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</si>
  <si>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</si>
  <si>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</si>
  <si>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</si>
  <si>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</si>
  <si>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</si>
  <si>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</si>
  <si>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</si>
  <si>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</si>
  <si>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</si>
  <si>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</si>
  <si>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</si>
  <si>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</si>
  <si>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</si>
  <si>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</si>
  <si>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</si>
  <si>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</si>
  <si>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</si>
  <si>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</si>
  <si>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</si>
  <si>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</si>
  <si>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</si>
  <si>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</si>
  <si>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</si>
  <si>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</si>
  <si>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</si>
  <si>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</si>
  <si>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</si>
  <si>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</si>
  <si>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</si>
  <si>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</si>
  <si>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</si>
  <si>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</si>
  <si>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</si>
  <si>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</si>
  <si>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</si>
  <si>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</si>
  <si>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</si>
  <si>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</si>
  <si>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</si>
  <si>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</si>
  <si>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</si>
  <si>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</si>
  <si>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</si>
  <si>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</si>
  <si>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</si>
  <si>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</si>
  <si>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</si>
  <si>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</si>
  <si>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</si>
  <si>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</si>
  <si>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</si>
  <si>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</si>
  <si>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</si>
  <si>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</si>
  <si>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</si>
  <si>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</si>
  <si>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</si>
  <si>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</si>
  <si>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</si>
  <si>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</si>
  <si>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</si>
  <si>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</si>
  <si>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</si>
  <si>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</si>
  <si>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</si>
  <si>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</si>
  <si>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</si>
  <si>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</si>
  <si>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</si>
  <si>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</si>
  <si>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</si>
  <si>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</si>
  <si>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</si>
  <si>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</si>
  <si>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</si>
  <si>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</si>
  <si>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</si>
  <si>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</si>
  <si>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</si>
  <si>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</si>
  <si>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</si>
  <si>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</si>
  <si>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</si>
  <si>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</si>
  <si>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</si>
  <si>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</si>
  <si>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</si>
  <si>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</si>
  <si>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</si>
  <si>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</si>
  <si>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</si>
  <si>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</si>
  <si>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</si>
  <si>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</si>
  <si>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</si>
  <si>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</si>
  <si>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</si>
  <si>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</si>
  <si>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</si>
  <si>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</si>
  <si>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</si>
  <si>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</si>
  <si>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</si>
  <si>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</si>
  <si>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</si>
  <si>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</si>
  <si>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</si>
  <si>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</si>
  <si>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</si>
  <si>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</si>
  <si>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</si>
  <si>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</si>
  <si>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</si>
  <si>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</si>
  <si>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</si>
  <si>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</si>
  <si>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</si>
  <si>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</si>
  <si>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</si>
  <si>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</si>
  <si>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</si>
  <si>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</si>
  <si>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</si>
  <si>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</si>
  <si>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</si>
  <si>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</si>
  <si>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</si>
  <si>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</si>
  <si>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</si>
  <si>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</si>
  <si>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</si>
  <si>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</si>
  <si>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</si>
  <si>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</si>
  <si>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</si>
  <si>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</si>
  <si>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</si>
  <si>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</si>
  <si>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</si>
  <si>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</si>
  <si>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</si>
  <si>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</si>
  <si>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</si>
  <si>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</si>
  <si>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</si>
  <si>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</si>
  <si>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</si>
  <si>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</si>
  <si>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</si>
  <si>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</si>
  <si>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</si>
  <si>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</si>
  <si>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</si>
  <si>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</si>
  <si>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</si>
  <si>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</si>
  <si>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</si>
  <si>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</si>
  <si>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</si>
  <si>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</si>
  <si>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</si>
  <si>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</si>
  <si>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</si>
  <si>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</si>
  <si>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</si>
  <si>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</si>
  <si>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</si>
  <si>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</si>
  <si>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</si>
  <si>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</si>
  <si>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</si>
  <si>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</si>
  <si>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</si>
  <si>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</si>
  <si>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</si>
  <si>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</si>
  <si>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</si>
  <si>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</si>
  <si>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</si>
  <si>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</si>
  <si>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</si>
  <si>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</si>
  <si>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</si>
  <si>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</si>
  <si>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</si>
  <si>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</si>
  <si>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</si>
  <si>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</si>
  <si>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</si>
  <si>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</si>
  <si>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</si>
  <si>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</si>
  <si>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</si>
  <si>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</si>
  <si>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</si>
  <si>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</si>
  <si>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</si>
  <si>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</si>
  <si>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</si>
  <si>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</si>
  <si>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</si>
  <si>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</si>
  <si>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</si>
  <si>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</si>
  <si>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</si>
  <si>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</si>
  <si>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</si>
  <si>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</si>
  <si>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</si>
  <si>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</si>
  <si>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</si>
  <si>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</si>
  <si>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</si>
  <si>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</si>
  <si>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</si>
  <si>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</si>
  <si>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</si>
  <si>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</si>
  <si>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</si>
  <si>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</si>
  <si>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</si>
  <si>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</si>
  <si>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</si>
  <si>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</si>
  <si>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</si>
  <si>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</si>
  <si>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</si>
  <si>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</si>
  <si>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</si>
  <si>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</si>
  <si>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</si>
  <si>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</si>
  <si>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</si>
  <si>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</si>
  <si>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</si>
  <si>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</si>
  <si>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</si>
  <si>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</si>
  <si>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</si>
  <si>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</si>
  <si>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</si>
  <si>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</si>
  <si>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</si>
  <si>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</si>
  <si>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</si>
  <si>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</si>
  <si>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</si>
  <si>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</si>
  <si>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</si>
  <si>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</si>
  <si>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</si>
  <si>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</si>
  <si>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</si>
  <si>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</si>
  <si>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</si>
  <si>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</si>
  <si>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</si>
  <si>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</si>
  <si>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</si>
  <si>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</si>
  <si>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</si>
  <si>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</si>
  <si>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</si>
  <si>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</si>
  <si>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</si>
  <si>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</si>
  <si>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</si>
  <si>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</si>
  <si>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</si>
  <si>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</si>
  <si>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</si>
  <si>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</si>
  <si>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</si>
  <si>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</si>
  <si>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</si>
  <si>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</si>
  <si>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</si>
  <si>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</si>
  <si>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</si>
  <si>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</si>
  <si>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</si>
  <si>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</si>
  <si>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</si>
  <si>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</si>
  <si>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</si>
  <si>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</si>
  <si>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</si>
  <si>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</si>
  <si>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</si>
  <si>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</si>
  <si>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</si>
  <si>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</si>
  <si>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</si>
  <si>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</si>
  <si>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</si>
  <si>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</si>
  <si>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</si>
  <si>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</si>
  <si>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</si>
  <si>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</si>
  <si>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</si>
  <si>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</si>
  <si>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</si>
  <si>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</si>
  <si>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</si>
  <si>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</si>
  <si>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</si>
  <si>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</si>
  <si>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</si>
  <si>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</si>
  <si>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</si>
  <si>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</si>
  <si>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</si>
  <si>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</si>
  <si>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</si>
  <si>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</si>
  <si>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</si>
  <si>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</si>
  <si>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</si>
  <si>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</si>
  <si>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</si>
  <si>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</si>
  <si>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</si>
  <si>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</si>
  <si>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</si>
  <si>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</si>
  <si>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</si>
  <si>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</si>
  <si>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</si>
  <si>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</si>
  <si>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</si>
  <si>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</si>
  <si>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</si>
  <si>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</si>
  <si>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</si>
  <si>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</si>
  <si>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</si>
  <si>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</si>
  <si>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</si>
  <si>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</si>
  <si>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</si>
  <si>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</si>
  <si>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</si>
  <si>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</si>
  <si>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</si>
  <si>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</si>
  <si>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</si>
  <si>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</si>
  <si>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</si>
  <si>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</si>
  <si>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</si>
  <si>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</si>
  <si>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</si>
  <si>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</si>
  <si>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</si>
  <si>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</si>
  <si>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</si>
  <si>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</si>
  <si>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</si>
  <si>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</si>
  <si>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</si>
  <si>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</si>
  <si>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</si>
  <si>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</si>
  <si>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</si>
  <si>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</si>
  <si>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</si>
  <si>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</si>
  <si>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</si>
  <si>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</si>
  <si>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</si>
  <si>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</si>
  <si>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</si>
  <si>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</si>
  <si>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</si>
  <si>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</si>
  <si>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</si>
  <si>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</si>
  <si>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</si>
  <si>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</si>
  <si>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</si>
  <si>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</si>
  <si>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</si>
  <si>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</si>
  <si>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</si>
  <si>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</si>
  <si>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</si>
  <si>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</si>
  <si>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</si>
  <si>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</si>
  <si>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</si>
  <si>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</si>
  <si>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</si>
  <si>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</si>
  <si>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</si>
  <si>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</si>
  <si>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</si>
  <si>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</si>
  <si>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</si>
  <si>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</si>
  <si>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</si>
  <si>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</si>
  <si>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</si>
  <si>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</si>
  <si>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</si>
  <si>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</si>
  <si>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</si>
  <si>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</si>
  <si>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</si>
  <si>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</si>
  <si>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</si>
  <si>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</si>
  <si>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</si>
  <si>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</si>
  <si>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</si>
  <si>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</si>
  <si>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</si>
  <si>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</si>
  <si>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</si>
  <si>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</si>
  <si>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</si>
  <si>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</si>
  <si>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</si>
  <si>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</si>
  <si>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</si>
  <si>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</si>
  <si>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</si>
  <si>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</si>
  <si>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</si>
  <si>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</si>
  <si>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</si>
  <si>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</si>
  <si>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</si>
  <si>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</si>
  <si>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</si>
  <si>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</si>
  <si>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</si>
  <si>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</si>
  <si>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</si>
  <si>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</si>
  <si>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</si>
  <si>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</si>
  <si>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</si>
  <si>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</si>
  <si>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</si>
  <si>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</si>
  <si>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</si>
  <si>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</si>
  <si>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</si>
  <si>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</si>
  <si>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</si>
  <si>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</si>
  <si>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</si>
  <si>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</si>
  <si>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</si>
  <si>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</si>
  <si>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</si>
  <si>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</si>
  <si>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</si>
  <si>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</si>
  <si>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</si>
  <si>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</si>
  <si>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</si>
  <si>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</si>
  <si>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</si>
  <si>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</si>
  <si>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</si>
  <si>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</si>
  <si>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</si>
  <si>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</si>
  <si>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</si>
  <si>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</si>
  <si>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</si>
  <si>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</si>
  <si>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</si>
  <si>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</si>
  <si>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</si>
  <si>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</si>
  <si>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</si>
  <si>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</si>
  <si>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</si>
  <si>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</si>
  <si>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</si>
  <si>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</si>
  <si>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</si>
  <si>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</si>
  <si>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</si>
  <si>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</si>
  <si>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</si>
  <si>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</si>
  <si>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</si>
  <si>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</si>
  <si>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</si>
  <si>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</si>
  <si>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</si>
  <si>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</si>
  <si>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</si>
  <si>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</si>
  <si>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</si>
  <si>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</si>
  <si>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</si>
  <si>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</si>
  <si>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</si>
  <si>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</si>
  <si>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</si>
  <si>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</si>
  <si>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</si>
  <si>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</si>
  <si>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</si>
  <si>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</si>
  <si>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</si>
  <si>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</si>
  <si>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</si>
  <si>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</si>
  <si>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</si>
  <si>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</si>
  <si>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</si>
  <si>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</si>
  <si>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</si>
  <si>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</si>
  <si>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</si>
  <si>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</si>
  <si>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</si>
  <si>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</si>
  <si>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</si>
  <si>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</si>
  <si>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</si>
  <si>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</si>
  <si>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</si>
  <si>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</si>
  <si>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</si>
  <si>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</si>
  <si>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</si>
  <si>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</si>
  <si>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</si>
  <si>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</si>
  <si>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</si>
  <si>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</si>
  <si>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</si>
  <si>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</si>
  <si>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</si>
  <si>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</si>
  <si>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</si>
  <si>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</si>
  <si>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</si>
  <si>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</si>
  <si>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</si>
  <si>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</si>
  <si>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</si>
  <si>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</si>
  <si>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</si>
  <si>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</si>
  <si>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</si>
  <si>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</si>
  <si>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</si>
  <si>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</si>
  <si>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</si>
  <si>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</si>
  <si>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</si>
  <si>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</si>
  <si>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</si>
  <si>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</si>
  <si>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</si>
  <si>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</si>
  <si>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</si>
  <si>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</si>
  <si>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</si>
  <si>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</si>
  <si>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</si>
  <si>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</si>
  <si>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</si>
  <si>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</si>
  <si>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</si>
  <si>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</si>
  <si>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</si>
  <si>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</si>
  <si>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</si>
  <si>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</si>
  <si>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</si>
  <si>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</si>
  <si>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</si>
  <si>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</si>
  <si>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</si>
  <si>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</si>
  <si>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</si>
  <si>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</si>
  <si>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</si>
  <si>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</si>
  <si>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</si>
  <si>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</si>
  <si>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</si>
  <si>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</si>
  <si>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</si>
  <si>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</si>
  <si>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</si>
  <si>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</si>
  <si>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</si>
  <si>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</si>
  <si>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</si>
  <si>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</si>
  <si>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</si>
  <si>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</si>
  <si>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</si>
  <si>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</si>
  <si>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</si>
  <si>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</si>
  <si>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</si>
  <si>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</si>
  <si>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</si>
  <si>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</si>
  <si>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</si>
  <si>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</si>
  <si>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</si>
  <si>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</si>
  <si>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</si>
  <si>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</si>
  <si>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</si>
  <si>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</si>
  <si>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</si>
  <si>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</si>
  <si>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</si>
  <si>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</si>
  <si>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</si>
  <si>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</si>
  <si>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</si>
  <si>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</si>
  <si>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</si>
  <si>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</si>
  <si>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</si>
  <si>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</si>
  <si>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</si>
  <si>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</si>
  <si>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</si>
  <si>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</si>
  <si>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</si>
  <si>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</si>
  <si>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</si>
  <si>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</si>
  <si>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</si>
  <si>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</si>
  <si>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</si>
  <si>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</si>
  <si>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</si>
  <si>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</si>
  <si>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</si>
  <si>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</si>
  <si>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</si>
  <si>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</si>
  <si>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</si>
  <si>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</si>
  <si>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</si>
  <si>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</si>
  <si>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</si>
  <si>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</si>
  <si>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</si>
  <si>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</si>
  <si>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</si>
  <si>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</si>
  <si>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</si>
  <si>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</si>
  <si>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</si>
  <si>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</si>
  <si>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</si>
  <si>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</si>
  <si>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</si>
  <si>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</si>
  <si>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</si>
  <si>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</si>
  <si>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</si>
  <si>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</si>
  <si>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</si>
  <si>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</si>
  <si>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</si>
  <si>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</si>
  <si>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</si>
  <si>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</si>
  <si>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</si>
  <si>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</si>
  <si>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</si>
  <si>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</si>
  <si>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</si>
  <si>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</si>
  <si>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</si>
  <si>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</si>
  <si>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</si>
  <si>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</si>
  <si>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</si>
  <si>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</si>
  <si>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</si>
  <si>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</si>
  <si>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</si>
  <si>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</si>
  <si>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</si>
  <si>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</si>
  <si>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</si>
  <si>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</si>
  <si>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</si>
  <si>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</si>
  <si>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</si>
  <si>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</si>
  <si>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</si>
  <si>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</si>
  <si>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</si>
  <si>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</si>
  <si>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</si>
  <si>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</si>
  <si>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</si>
  <si>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</si>
  <si>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</si>
  <si>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</si>
  <si>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</si>
  <si>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</si>
  <si>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</si>
  <si>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</si>
  <si>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</si>
  <si>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</si>
  <si>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</si>
  <si>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</si>
  <si>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</si>
  <si>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</si>
  <si>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</si>
  <si>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</si>
  <si>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</si>
  <si>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</si>
  <si>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</si>
  <si>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</si>
  <si>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</si>
  <si>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</si>
  <si>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</si>
  <si>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</si>
  <si>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</si>
  <si>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</si>
  <si>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</si>
  <si>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</si>
  <si>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</si>
  <si>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</si>
  <si>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</si>
  <si>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</si>
  <si>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</si>
  <si>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</si>
  <si>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</si>
  <si>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</si>
  <si>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</si>
  <si>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</si>
  <si>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</si>
  <si>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</si>
  <si>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</si>
  <si>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</si>
  <si>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</si>
  <si>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</si>
  <si>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</si>
  <si>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</si>
  <si>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</si>
  <si>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</si>
  <si>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</si>
  <si>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</si>
  <si>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</si>
  <si>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</si>
  <si>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</si>
  <si>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</si>
  <si>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</si>
  <si>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</si>
  <si>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</si>
  <si>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</si>
  <si>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</si>
  <si>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</si>
  <si>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</si>
  <si>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</si>
  <si>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</si>
  <si>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</si>
  <si>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</si>
  <si>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</si>
  <si>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</si>
  <si>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</si>
  <si>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</si>
  <si>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</si>
  <si>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</si>
  <si>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</si>
  <si>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</si>
  <si>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</si>
  <si>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</si>
  <si>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</si>
  <si>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</si>
  <si>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</si>
  <si>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</si>
  <si>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</si>
  <si>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</si>
  <si>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</si>
  <si>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</si>
  <si>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</si>
  <si>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</si>
  <si>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</si>
  <si>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</si>
  <si>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</si>
  <si>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</si>
  <si>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</si>
  <si>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</si>
  <si>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</si>
  <si>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</si>
  <si>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</si>
  <si>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</si>
  <si>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</si>
  <si>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</si>
  <si>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</si>
  <si>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</si>
  <si>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</si>
  <si>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</si>
  <si>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</si>
  <si>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</si>
  <si>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</si>
  <si>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</si>
  <si>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</si>
  <si>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</si>
  <si>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</si>
  <si>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</si>
  <si>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</si>
  <si>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</si>
  <si>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</si>
  <si>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</si>
  <si>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</si>
  <si>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</si>
  <si>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</si>
  <si>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</si>
  <si>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</si>
  <si>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</si>
  <si>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</si>
  <si>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</si>
  <si>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</si>
  <si>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</si>
  <si>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</si>
  <si>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</si>
  <si>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</si>
  <si>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</si>
  <si>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</si>
  <si>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</si>
  <si>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</si>
  <si>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</si>
  <si>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</si>
  <si>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</si>
  <si>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</si>
  <si>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</si>
  <si>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</si>
  <si>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</si>
  <si>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</si>
  <si>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</si>
  <si>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</si>
  <si>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</si>
  <si>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</si>
  <si>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</si>
  <si>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</si>
  <si>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</si>
  <si>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</si>
  <si>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</si>
  <si>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</si>
  <si>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</si>
  <si>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</si>
  <si>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</si>
  <si>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</si>
  <si>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</si>
  <si>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</si>
  <si>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</si>
  <si>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</si>
  <si>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</si>
  <si>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</si>
  <si>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</si>
  <si>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</si>
  <si>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</si>
  <si>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</si>
  <si>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</si>
  <si>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</si>
  <si>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</si>
  <si>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</si>
  <si>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</si>
  <si>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</si>
  <si>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</si>
  <si>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</si>
  <si>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</si>
  <si>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</si>
  <si>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</si>
  <si>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</si>
  <si>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</si>
  <si>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</si>
  <si>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</si>
  <si>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</si>
  <si>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</si>
  <si>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</si>
  <si>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</si>
  <si>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</si>
  <si>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</si>
  <si>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</si>
  <si>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</si>
  <si>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</si>
  <si>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</si>
  <si>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</si>
  <si>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</si>
  <si>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</si>
  <si>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</si>
  <si>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</si>
  <si>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</si>
  <si>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</si>
  <si>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</si>
  <si>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</si>
  <si>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</si>
  <si>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</si>
  <si>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</si>
  <si>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</si>
  <si>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</si>
  <si>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</si>
  <si>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</si>
  <si>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</si>
  <si>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</si>
  <si>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</si>
  <si>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</si>
  <si>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</si>
  <si>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</si>
  <si>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</si>
  <si>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</si>
  <si>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</si>
  <si>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</si>
  <si>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</si>
  <si>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</si>
  <si>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</si>
  <si>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</si>
  <si>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</si>
  <si>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</si>
  <si>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</si>
  <si>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</si>
  <si>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</si>
  <si>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</si>
  <si>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</si>
  <si>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</si>
  <si>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</si>
  <si>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</si>
  <si>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</si>
  <si>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</si>
  <si>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</si>
  <si>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</si>
  <si>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</si>
  <si>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</si>
  <si>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</si>
  <si>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</si>
  <si>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</si>
  <si>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</si>
  <si>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</si>
  <si>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</si>
  <si>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</si>
  <si>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</si>
  <si>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</si>
  <si>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</si>
  <si>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</si>
  <si>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</si>
  <si>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</si>
  <si>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</si>
  <si>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</si>
  <si>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</si>
  <si>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</si>
  <si>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</si>
  <si>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</si>
  <si>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</si>
  <si>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</si>
  <si>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</si>
  <si>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</si>
  <si>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</si>
  <si>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</si>
  <si>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</si>
  <si>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</si>
  <si>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</si>
  <si>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</si>
  <si>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</si>
  <si>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</si>
  <si>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</si>
  <si>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</si>
  <si>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</si>
  <si>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</si>
  <si>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</si>
  <si>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</si>
  <si>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</si>
  <si>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</si>
  <si>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</si>
  <si>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</si>
  <si>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</si>
  <si>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</si>
  <si>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</si>
  <si>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</si>
  <si>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</si>
  <si>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</si>
  <si>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</si>
  <si>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</si>
  <si>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</si>
  <si>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</si>
  <si>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</si>
  <si>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</si>
  <si>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</si>
  <si>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</si>
  <si>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</si>
  <si>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</si>
  <si>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</si>
  <si>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</si>
  <si>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</si>
  <si>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</si>
  <si>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</si>
  <si>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</si>
  <si>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</si>
  <si>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</si>
  <si>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</si>
  <si>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</si>
  <si>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</si>
  <si>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</si>
  <si>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</si>
  <si>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</si>
  <si>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</si>
  <si>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</si>
  <si>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</si>
  <si>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</si>
  <si>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</si>
  <si>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</si>
  <si>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</si>
  <si>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</si>
  <si>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</si>
  <si>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</si>
  <si>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</si>
  <si>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</si>
  <si>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</si>
  <si>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</si>
  <si>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</si>
  <si>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</si>
  <si>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</si>
  <si>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</si>
  <si>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</si>
  <si>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</si>
  <si>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</si>
  <si>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</si>
  <si>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</si>
  <si>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</si>
  <si>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</si>
  <si>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</si>
  <si>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</si>
  <si>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</si>
  <si>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</si>
  <si>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</si>
  <si>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</si>
  <si>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</si>
  <si>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</si>
  <si>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</si>
  <si>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</si>
  <si>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</si>
  <si>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</si>
  <si>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</si>
  <si>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</si>
  <si>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</si>
  <si>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</si>
  <si>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</si>
  <si>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</si>
  <si>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</si>
  <si>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</si>
  <si>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</si>
  <si>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</si>
  <si>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</si>
  <si>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</si>
  <si>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</si>
  <si>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</si>
  <si>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</si>
  <si>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</si>
  <si>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</si>
  <si>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</si>
  <si>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</si>
  <si>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</si>
  <si>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</si>
  <si>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</si>
  <si>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</si>
  <si>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</si>
  <si>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</si>
  <si>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</si>
  <si>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</si>
  <si>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</si>
  <si>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</si>
  <si>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</si>
  <si>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</si>
  <si>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</si>
  <si>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</si>
  <si>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</si>
  <si>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</si>
  <si>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</si>
  <si>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</si>
  <si>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</si>
  <si>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</si>
  <si>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</si>
  <si>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</si>
  <si>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</si>
  <si>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</si>
  <si>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</si>
  <si>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</si>
  <si>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</si>
  <si>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</si>
  <si>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</si>
  <si>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</si>
  <si>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</si>
  <si>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</si>
  <si>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</si>
  <si>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</si>
  <si>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</si>
  <si>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</si>
  <si>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</si>
  <si>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</si>
  <si>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</si>
  <si>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</si>
  <si>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</si>
  <si>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</si>
  <si>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</si>
  <si>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</si>
  <si>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</si>
  <si>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</si>
  <si>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</si>
  <si>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</si>
  <si>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</si>
  <si>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</si>
  <si>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</si>
  <si>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</si>
  <si>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</si>
  <si>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</si>
  <si>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</si>
  <si>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</si>
  <si>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</si>
  <si>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</si>
  <si>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</si>
  <si>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</si>
  <si>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</si>
  <si>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</si>
  <si>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</si>
  <si>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</si>
  <si>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</si>
  <si>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</si>
  <si>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</si>
  <si>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</si>
  <si>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</si>
  <si>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</si>
  <si>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</si>
  <si>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</si>
  <si>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</si>
  <si>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</si>
  <si>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</si>
  <si>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</si>
  <si>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</si>
  <si>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</si>
  <si>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</si>
  <si>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</si>
  <si>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</si>
  <si>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</si>
  <si>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</si>
  <si>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</si>
  <si>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</si>
  <si>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</si>
  <si>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</si>
  <si>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</si>
  <si>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</si>
  <si>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</si>
  <si>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</si>
  <si>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</si>
  <si>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</si>
  <si>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</si>
  <si>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</si>
  <si>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</si>
  <si>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</si>
  <si>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</si>
  <si>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</si>
  <si>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</si>
  <si>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</si>
  <si>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</si>
  <si>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</si>
  <si>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</si>
  <si>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</si>
  <si>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</si>
  <si>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</si>
  <si>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</si>
  <si>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</si>
  <si>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</si>
  <si>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</si>
  <si>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</si>
  <si>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</si>
  <si>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</si>
  <si>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</si>
  <si>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</si>
  <si>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</si>
  <si>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</si>
  <si>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</si>
  <si>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</si>
  <si>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</si>
  <si>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</si>
  <si>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</si>
  <si>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</si>
  <si>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</si>
  <si>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</si>
  <si>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</si>
  <si>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</si>
  <si>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</si>
  <si>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</si>
  <si>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</si>
  <si>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</si>
  <si>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</si>
  <si>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</si>
  <si>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</si>
  <si>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</si>
  <si>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</si>
  <si>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</si>
  <si>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</si>
  <si>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</si>
  <si>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</si>
  <si>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</si>
  <si>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</si>
  <si>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</si>
  <si>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</si>
  <si>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</si>
  <si>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</si>
  <si>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</si>
  <si>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</si>
  <si>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</si>
  <si>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</si>
  <si>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</si>
  <si>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</si>
  <si>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</si>
  <si>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</si>
  <si>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</si>
  <si>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</si>
  <si>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</si>
  <si>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</si>
  <si>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</si>
  <si>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</si>
  <si>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</si>
  <si>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</si>
  <si>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</si>
  <si>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</si>
  <si>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</si>
  <si>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</si>
  <si>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</si>
  <si>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</si>
  <si>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</si>
  <si>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</si>
  <si>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</si>
  <si>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</si>
  <si>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</si>
  <si>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</si>
  <si>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</si>
  <si>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</si>
  <si>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</si>
  <si>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</si>
  <si>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</si>
  <si>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</si>
  <si>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</si>
  <si>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</si>
  <si>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</si>
  <si>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</si>
  <si>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</si>
  <si>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</si>
  <si>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</si>
  <si>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</si>
  <si>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</si>
  <si>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</si>
  <si>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</si>
  <si>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</si>
  <si>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</si>
  <si>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</si>
  <si>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</si>
  <si>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</si>
  <si>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</si>
  <si>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</si>
  <si>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</si>
  <si>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</si>
  <si>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</si>
  <si>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</si>
  <si>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</si>
  <si>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</si>
  <si>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</si>
  <si>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</si>
  <si>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</si>
  <si>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</si>
  <si>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</si>
  <si>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</si>
  <si>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</si>
  <si>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</si>
  <si>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</si>
  <si>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</si>
  <si>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</si>
  <si>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</si>
  <si>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</si>
  <si>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</si>
  <si>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</si>
  <si>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</si>
  <si>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</si>
  <si>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</si>
  <si>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</si>
  <si>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</si>
  <si>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</si>
  <si>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</si>
  <si>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</si>
  <si>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</si>
  <si>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</si>
  <si>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</si>
  <si>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</si>
  <si>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</si>
  <si>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</si>
  <si>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</si>
  <si>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</si>
  <si>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</si>
  <si>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</si>
  <si>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</si>
  <si>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</si>
  <si>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</si>
  <si>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</si>
  <si>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</si>
  <si>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</si>
  <si>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</si>
  <si>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</si>
  <si>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</si>
  <si>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</si>
  <si>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</si>
  <si>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</si>
  <si>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</si>
  <si>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</si>
  <si>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</si>
  <si>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</si>
  <si>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</si>
  <si>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</si>
  <si>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</si>
  <si>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</si>
  <si>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</si>
  <si>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</si>
  <si>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</si>
  <si>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</si>
  <si>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</si>
  <si>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</si>
  <si>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</si>
  <si>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</si>
  <si>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</si>
  <si>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</si>
  <si>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</si>
  <si>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</si>
  <si>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</si>
  <si>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</si>
  <si>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</si>
  <si>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</si>
  <si>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</si>
  <si>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</si>
  <si>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</si>
  <si>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</si>
  <si>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</si>
  <si>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</si>
  <si>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</si>
  <si>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</si>
  <si>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</si>
  <si>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</si>
  <si>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</si>
  <si>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</si>
  <si>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</si>
  <si>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</si>
  <si>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</si>
  <si>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</si>
  <si>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</si>
  <si>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</si>
  <si>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</si>
  <si>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</si>
  <si>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</si>
  <si>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</si>
  <si>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</si>
  <si>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</si>
  <si>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</si>
  <si>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</si>
  <si>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</si>
  <si>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</si>
  <si>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</si>
  <si>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</si>
  <si>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</si>
  <si>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</si>
  <si>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</si>
  <si>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</si>
  <si>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</si>
  <si>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</si>
  <si>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</si>
  <si>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</si>
  <si>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</si>
  <si>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</si>
  <si>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</si>
  <si>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</si>
  <si>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</si>
  <si>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</si>
  <si>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</si>
  <si>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</si>
  <si>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</si>
  <si>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</si>
  <si>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</si>
  <si>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</si>
  <si>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</si>
  <si>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</si>
  <si>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</si>
  <si>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</si>
  <si>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</si>
  <si>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</si>
  <si>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</si>
  <si>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</si>
  <si>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</si>
  <si>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</si>
  <si>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</si>
  <si>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</si>
  <si>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</si>
  <si>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</si>
  <si>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</si>
  <si>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</si>
  <si>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</si>
  <si>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</si>
  <si>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</si>
  <si>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</si>
  <si>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</si>
  <si>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</si>
  <si>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</si>
  <si>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</si>
  <si>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</si>
  <si>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</si>
  <si>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</si>
  <si>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</si>
  <si>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</si>
  <si>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</si>
  <si>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</si>
  <si>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</si>
  <si>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</si>
  <si>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</si>
  <si>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</si>
  <si>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</si>
  <si>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</si>
  <si>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</si>
  <si>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</si>
  <si>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</si>
  <si>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</si>
  <si>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</si>
  <si>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</si>
  <si>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</si>
  <si>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</si>
  <si>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</si>
  <si>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</si>
  <si>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</si>
  <si>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</si>
  <si>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</si>
  <si>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</si>
  <si>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</si>
  <si>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</si>
  <si>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</si>
  <si>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</si>
  <si>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</si>
  <si>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</si>
  <si>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</si>
  <si>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</si>
  <si>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</si>
  <si>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</si>
  <si>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</si>
  <si>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</si>
  <si>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</si>
  <si>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</si>
  <si>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</si>
  <si>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</si>
  <si>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</si>
  <si>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</si>
  <si>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</si>
  <si>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</si>
  <si>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</si>
  <si>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</si>
  <si>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</si>
  <si>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</si>
  <si>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</si>
  <si>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</si>
  <si>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</si>
  <si>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</si>
  <si>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</si>
  <si>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</si>
  <si>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</si>
  <si>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</si>
  <si>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</si>
  <si>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</si>
  <si>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</si>
  <si>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</si>
  <si>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</si>
  <si>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</si>
  <si>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</si>
  <si>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</si>
  <si>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</si>
  <si>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</si>
  <si>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</si>
  <si>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</si>
  <si>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</si>
  <si>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</si>
  <si>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</si>
  <si>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</si>
  <si>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</si>
  <si>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</si>
  <si>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</si>
  <si>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</si>
  <si>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</si>
  <si>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</si>
  <si>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</si>
  <si>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</si>
  <si>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</si>
  <si>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</si>
  <si>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</si>
  <si>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</si>
  <si>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</si>
  <si>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</si>
  <si>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</si>
  <si>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</si>
  <si>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</si>
  <si>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</si>
  <si>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</si>
  <si>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</si>
  <si>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</si>
  <si>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</si>
  <si>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</si>
  <si>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</si>
  <si>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</si>
  <si>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</si>
  <si>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</si>
  <si>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</si>
  <si>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</si>
  <si>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</si>
  <si>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</si>
  <si>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</si>
  <si>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</si>
  <si>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</si>
  <si>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</si>
  <si>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</si>
  <si>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</si>
  <si>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</si>
  <si>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</si>
  <si>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</si>
  <si>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</si>
  <si>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</si>
  <si>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</si>
  <si>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</si>
  <si>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</si>
  <si>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</si>
  <si>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</si>
  <si>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</si>
  <si>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</si>
  <si>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</si>
  <si>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</si>
  <si>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</si>
  <si>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</si>
  <si>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</si>
  <si>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</si>
  <si>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</si>
  <si>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</si>
  <si>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</si>
  <si>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</si>
  <si>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</si>
  <si>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</si>
  <si>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</si>
  <si>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</si>
  <si>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</si>
  <si>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</si>
  <si>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</si>
  <si>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</si>
  <si>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</si>
  <si>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</si>
  <si>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</si>
  <si>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</si>
  <si>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</si>
  <si>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</si>
  <si>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</si>
  <si>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</si>
  <si>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</si>
  <si>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</si>
  <si>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</si>
  <si>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</si>
  <si>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</si>
  <si>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</si>
  <si>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</si>
  <si>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</si>
  <si>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</si>
  <si>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</si>
  <si>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</si>
  <si>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</si>
  <si>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</si>
  <si>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</si>
  <si>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</si>
  <si>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</si>
  <si>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</si>
  <si>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</si>
  <si>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</si>
  <si>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</si>
  <si>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</si>
  <si>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</si>
  <si>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</si>
  <si>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</si>
  <si>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</si>
  <si>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</si>
  <si>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</si>
  <si>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</si>
  <si>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</si>
  <si>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</si>
  <si>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</si>
  <si>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</si>
  <si>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</si>
  <si>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</si>
  <si>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</si>
  <si>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</si>
  <si>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</si>
  <si>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</si>
  <si>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</si>
  <si>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</si>
  <si>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</si>
  <si>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</si>
  <si>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</si>
  <si>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</si>
  <si>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</si>
  <si>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</si>
  <si>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</si>
  <si>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</si>
  <si>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</si>
  <si>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</si>
  <si>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</si>
  <si>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</si>
  <si>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</si>
  <si>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</si>
  <si>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</si>
  <si>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</si>
  <si>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</si>
  <si>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</si>
  <si>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</si>
  <si>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</si>
  <si>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</si>
  <si>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</si>
  <si>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</si>
  <si>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</si>
  <si>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</si>
  <si>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</si>
  <si>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</si>
  <si>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</si>
  <si>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</si>
  <si>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</si>
  <si>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</si>
  <si>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</si>
  <si>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</si>
  <si>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</si>
  <si>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</si>
  <si>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</si>
  <si>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</si>
  <si>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</si>
  <si>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</si>
  <si>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</si>
  <si>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</si>
  <si>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</si>
  <si>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</si>
  <si>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</si>
  <si>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</si>
  <si>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</si>
  <si>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</si>
  <si>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</si>
  <si>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</si>
  <si>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</si>
  <si>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</si>
  <si>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</si>
  <si>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</si>
  <si>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</si>
  <si>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</si>
  <si>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</si>
  <si>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</si>
  <si>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</si>
  <si>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</si>
  <si>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</si>
  <si>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</si>
  <si>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</si>
  <si>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</si>
  <si>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</si>
  <si>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</si>
  <si>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</si>
  <si>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</si>
  <si>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</si>
  <si>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</si>
  <si>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</si>
  <si>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</si>
  <si>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</si>
  <si>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</si>
  <si>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</si>
  <si>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</si>
  <si>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</si>
  <si>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</si>
  <si>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</si>
  <si>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</si>
  <si>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</si>
  <si>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</si>
  <si>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</si>
  <si>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</si>
  <si>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</si>
  <si>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</si>
  <si>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</si>
  <si>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</si>
  <si>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</si>
  <si>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</si>
  <si>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</si>
  <si>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</si>
  <si>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</si>
  <si>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</si>
  <si>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</si>
  <si>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</si>
  <si>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</si>
  <si>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</si>
  <si>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</si>
  <si>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</si>
  <si>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</si>
  <si>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</si>
  <si>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</si>
  <si>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</si>
  <si>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</si>
  <si>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</si>
  <si>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</si>
  <si>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</si>
  <si>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</si>
  <si>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</si>
  <si>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</si>
  <si>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</si>
  <si>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</si>
  <si>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</si>
  <si>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</si>
  <si>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</si>
  <si>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</si>
  <si>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</si>
  <si>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</si>
  <si>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</si>
  <si>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</si>
  <si>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</si>
  <si>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</si>
  <si>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</si>
  <si>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</si>
  <si>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</si>
  <si>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</si>
  <si>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</si>
  <si>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</si>
  <si>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</si>
  <si>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</si>
  <si>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</si>
  <si>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</si>
  <si>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</si>
  <si>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</si>
  <si>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</si>
  <si>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</si>
  <si>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</si>
  <si>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</si>
  <si>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</si>
  <si>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</si>
  <si>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</si>
  <si>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</si>
  <si>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</si>
  <si>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</si>
  <si>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</si>
  <si>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</si>
  <si>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</si>
  <si>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</si>
  <si>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</si>
  <si>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</si>
  <si>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</si>
  <si>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</si>
  <si>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</si>
  <si>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</si>
  <si>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</si>
  <si>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</si>
  <si>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</si>
  <si>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</si>
  <si>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</si>
  <si>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</si>
  <si>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</si>
  <si>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</si>
  <si>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</si>
  <si>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</si>
  <si>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</si>
  <si>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</si>
  <si>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</si>
  <si>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</si>
  <si>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</si>
  <si>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</si>
  <si>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</si>
  <si>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</si>
  <si>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</si>
  <si>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</si>
  <si>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</si>
  <si>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</si>
  <si>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</si>
  <si>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</si>
  <si>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</si>
  <si>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</si>
  <si>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</si>
  <si>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</si>
  <si>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</si>
  <si>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</si>
  <si>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</si>
  <si>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</si>
  <si>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</si>
  <si>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</si>
  <si>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</si>
  <si>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</si>
  <si>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</si>
  <si>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</si>
  <si>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</si>
  <si>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</si>
  <si>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</si>
  <si>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</si>
  <si>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</si>
  <si>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</si>
  <si>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</si>
  <si>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</si>
  <si>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</si>
  <si>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</si>
  <si>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</si>
  <si>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</si>
  <si>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</si>
  <si>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</si>
  <si>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</si>
  <si>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</si>
  <si>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</si>
  <si>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</si>
  <si>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</si>
  <si>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</si>
  <si>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</si>
  <si>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</si>
  <si>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</si>
  <si>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</si>
  <si>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</si>
  <si>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</si>
  <si>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</si>
  <si>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</si>
  <si>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</si>
  <si>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</si>
  <si>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</si>
  <si>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</si>
  <si>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</si>
  <si>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</si>
  <si>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</si>
  <si>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</si>
  <si>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</si>
  <si>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</si>
  <si>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</si>
  <si>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</si>
  <si>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</si>
  <si>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</si>
  <si>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</si>
  <si>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</si>
  <si>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</si>
  <si>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</si>
  <si>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</si>
  <si>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</si>
  <si>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</si>
  <si>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</si>
  <si>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</si>
  <si>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</si>
  <si>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</si>
  <si>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</si>
  <si>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</si>
  <si>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</si>
  <si>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</si>
  <si>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</si>
  <si>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</si>
  <si>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</si>
  <si>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</si>
  <si>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</si>
  <si>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</si>
  <si>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</si>
  <si>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</si>
  <si>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</si>
  <si>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</si>
  <si>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</si>
  <si>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</si>
  <si>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</si>
  <si>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</si>
  <si>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</si>
  <si>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</si>
  <si>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</si>
  <si>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</si>
  <si>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</si>
  <si>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</si>
  <si>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</si>
  <si>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</si>
  <si>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</si>
  <si>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</si>
  <si>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</si>
  <si>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</si>
  <si>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</si>
  <si>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</si>
  <si>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</si>
  <si>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</si>
  <si>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</si>
  <si>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</si>
  <si>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</si>
  <si>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</si>
  <si>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</si>
  <si>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</si>
  <si>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</si>
  <si>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</si>
  <si>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</si>
  <si>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</si>
  <si>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</si>
  <si>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</si>
  <si>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</si>
  <si>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</si>
  <si>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</si>
  <si>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</si>
  <si>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</si>
  <si>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</si>
  <si>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</si>
  <si>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</si>
  <si>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</si>
  <si>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</si>
  <si>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</si>
  <si>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</si>
  <si>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</si>
  <si>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</si>
  <si>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</si>
  <si>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</si>
  <si>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</si>
  <si>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</si>
  <si>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</si>
  <si>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</si>
  <si>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</si>
  <si>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</si>
  <si>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</si>
  <si>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</si>
  <si>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</si>
  <si>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</si>
  <si>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</si>
  <si>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</si>
  <si>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</si>
  <si>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</si>
  <si>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</si>
  <si>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</si>
  <si>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</si>
  <si>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</si>
  <si>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</si>
  <si>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</si>
  <si>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</si>
  <si>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</si>
  <si>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</si>
  <si>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</si>
  <si>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</si>
  <si>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</si>
  <si>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</si>
  <si>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</si>
  <si>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</si>
  <si>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</si>
  <si>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</si>
  <si>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</si>
  <si>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</si>
  <si>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</si>
  <si>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</si>
  <si>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</si>
  <si>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</si>
  <si>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</si>
  <si>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</si>
  <si>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</si>
  <si>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</si>
  <si>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</si>
  <si>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</si>
  <si>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</si>
  <si>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</si>
  <si>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</si>
  <si>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</si>
  <si>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</si>
  <si>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</si>
  <si>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</si>
  <si>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</si>
  <si>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</si>
  <si>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</si>
  <si>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</si>
  <si>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</si>
  <si>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</si>
  <si>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</si>
  <si>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</si>
  <si>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</si>
  <si>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</si>
  <si>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</si>
  <si>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</si>
  <si>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</si>
  <si>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</si>
  <si>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</si>
  <si>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</si>
  <si>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</si>
  <si>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</si>
  <si>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</si>
  <si>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</si>
  <si>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</si>
  <si>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</si>
  <si>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</si>
  <si>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</si>
  <si>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</si>
  <si>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</si>
  <si>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</si>
  <si>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</si>
  <si>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</si>
  <si>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</si>
  <si>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</si>
  <si>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</si>
  <si>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</si>
  <si>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</si>
  <si>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</si>
  <si>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</si>
  <si>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</si>
  <si>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</si>
  <si>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</si>
  <si>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</si>
  <si>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</si>
  <si>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</si>
  <si>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</si>
  <si>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</si>
  <si>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</si>
  <si>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</si>
  <si>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</si>
  <si>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</si>
  <si>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</si>
  <si>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</si>
  <si>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</si>
  <si>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</si>
  <si>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</si>
  <si>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</si>
  <si>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</si>
  <si>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</si>
  <si>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</si>
  <si>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</si>
  <si>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</si>
  <si>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</si>
  <si>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</si>
  <si>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</si>
  <si>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</si>
  <si>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</si>
  <si>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</si>
  <si>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</si>
  <si>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</si>
  <si>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</si>
  <si>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</si>
  <si>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</si>
  <si>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</si>
  <si>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</si>
  <si>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</si>
  <si>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</si>
  <si>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</si>
  <si>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</si>
  <si>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</si>
  <si>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</si>
  <si>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</si>
  <si>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</si>
  <si>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</si>
  <si>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</si>
  <si>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</si>
  <si>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</si>
  <si>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</si>
  <si>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</si>
  <si>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</si>
  <si>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</si>
  <si>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</si>
  <si>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</si>
  <si>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</si>
  <si>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</si>
  <si>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</si>
  <si>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</si>
  <si>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</si>
  <si>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</si>
  <si>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</si>
  <si>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</si>
  <si>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</si>
  <si>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</si>
  <si>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</si>
  <si>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</si>
  <si>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</si>
  <si>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</si>
  <si>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</si>
  <si>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</si>
  <si>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</si>
  <si>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</si>
  <si>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</si>
  <si>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</si>
  <si>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</si>
  <si>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</si>
  <si>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</si>
  <si>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</si>
  <si>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</si>
  <si>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</si>
  <si>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</si>
  <si>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</si>
  <si>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</si>
  <si>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</si>
  <si>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</si>
  <si>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</si>
  <si>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</si>
  <si>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</si>
  <si>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</si>
  <si>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</si>
  <si>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</si>
  <si>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</si>
  <si>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</si>
  <si>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</si>
  <si>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</si>
  <si>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</si>
  <si>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</si>
  <si>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</si>
  <si>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</si>
  <si>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</si>
  <si>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</si>
  <si>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</si>
  <si>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</si>
  <si>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</si>
  <si>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</si>
  <si>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</si>
  <si>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</si>
  <si>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</si>
  <si>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</si>
  <si>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</si>
  <si>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</si>
  <si>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</si>
  <si>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</si>
  <si>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</si>
  <si>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</si>
  <si>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</si>
  <si>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</si>
  <si>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</si>
  <si>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</si>
  <si>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</si>
  <si>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</si>
  <si>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</si>
  <si>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</si>
  <si>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</si>
  <si>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</si>
  <si>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</si>
  <si>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</si>
  <si>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</si>
  <si>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</si>
  <si>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</si>
  <si>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</si>
  <si>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</si>
  <si>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</si>
  <si>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</si>
  <si>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</si>
  <si>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</si>
  <si>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</si>
  <si>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</si>
  <si>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</si>
  <si>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</si>
  <si>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</si>
  <si>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</si>
  <si>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</si>
  <si>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</si>
  <si>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</si>
  <si>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</si>
  <si>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</si>
  <si>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</si>
  <si>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</si>
  <si>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</si>
  <si>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</si>
  <si>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</si>
  <si>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</si>
  <si>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</si>
  <si>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</si>
  <si>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</si>
  <si>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</si>
  <si>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</si>
  <si>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</si>
  <si>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</si>
  <si>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</si>
  <si>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</si>
  <si>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</si>
  <si>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</si>
  <si>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</si>
  <si>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</si>
  <si>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</si>
  <si>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</si>
  <si>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</si>
  <si>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</si>
  <si>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</si>
  <si>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</si>
  <si>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</si>
  <si>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</si>
  <si>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</si>
  <si>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</si>
  <si>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</si>
  <si>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</si>
  <si>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</si>
  <si>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</si>
  <si>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</si>
  <si>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</si>
  <si>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</si>
  <si>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</si>
  <si>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</si>
  <si>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</si>
  <si>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</si>
  <si>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</si>
  <si>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</si>
  <si>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</si>
  <si>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</si>
  <si>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</si>
  <si>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</si>
  <si>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</si>
  <si>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</si>
  <si>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</si>
  <si>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</si>
  <si>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</si>
  <si>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</si>
  <si>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</si>
  <si>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</si>
  <si>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</si>
  <si>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</si>
  <si>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</si>
  <si>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</si>
  <si>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</si>
  <si>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</si>
  <si>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</si>
  <si>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</si>
  <si>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</si>
  <si>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</si>
  <si>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</si>
  <si>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</si>
  <si>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</si>
  <si>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</si>
  <si>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</si>
  <si>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</si>
  <si>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</si>
  <si>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</si>
  <si>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</si>
  <si>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</si>
  <si>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</si>
  <si>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</si>
  <si>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</si>
  <si>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</si>
  <si>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</si>
  <si>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</si>
  <si>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</si>
  <si>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</si>
  <si>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</si>
  <si>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</si>
  <si>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</si>
  <si>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</si>
  <si>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</si>
  <si>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</si>
  <si>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</si>
  <si>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</si>
  <si>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</si>
  <si>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</si>
  <si>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</si>
  <si>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</si>
  <si>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</si>
  <si>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</si>
  <si>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</si>
  <si>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</si>
  <si>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</si>
  <si>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</si>
  <si>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</si>
  <si>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</si>
  <si>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</si>
  <si>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</si>
  <si>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</si>
  <si>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</si>
  <si>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</si>
  <si>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</si>
  <si>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</si>
  <si>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</si>
  <si>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</si>
  <si>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</si>
  <si>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</si>
  <si>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</si>
  <si>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</si>
  <si>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</si>
  <si>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</si>
  <si>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</si>
  <si>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</si>
  <si>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</si>
  <si>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</si>
  <si>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</si>
  <si>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</si>
  <si>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</si>
  <si>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</si>
  <si>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</si>
  <si>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</si>
  <si>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</si>
  <si>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</si>
  <si>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</si>
  <si>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</si>
  <si>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</si>
  <si>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</si>
  <si>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</si>
  <si>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</si>
  <si>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</si>
  <si>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</si>
  <si>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</si>
  <si>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</si>
  <si>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</si>
  <si>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</si>
  <si>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</si>
  <si>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</si>
  <si>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</si>
  <si>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</si>
  <si>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</si>
  <si>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</si>
  <si>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</si>
  <si>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</si>
  <si>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</si>
  <si>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</si>
  <si>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</si>
  <si>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</si>
  <si>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</si>
  <si>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</si>
  <si>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</si>
  <si>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</si>
  <si>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</si>
  <si>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</si>
  <si>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</si>
  <si>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</si>
  <si>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</si>
  <si>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</si>
  <si>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</si>
  <si>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</si>
  <si>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</si>
  <si>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</si>
  <si>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</si>
  <si>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</si>
  <si>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</si>
  <si>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</si>
  <si>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</si>
  <si>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</si>
  <si>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</si>
  <si>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</si>
  <si>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</si>
  <si>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</si>
  <si>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</si>
  <si>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</si>
  <si>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</si>
  <si>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</si>
  <si>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</si>
  <si>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</si>
  <si>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</si>
  <si>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</si>
  <si>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</si>
  <si>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</si>
  <si>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</si>
  <si>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</si>
  <si>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</si>
  <si>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</si>
  <si>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</si>
  <si>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</si>
  <si>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</si>
  <si>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</si>
  <si>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</si>
  <si>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</si>
  <si>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</si>
  <si>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</si>
  <si>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</si>
  <si>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</si>
  <si>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</si>
  <si>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</si>
  <si>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</si>
  <si>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</si>
  <si>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</si>
  <si>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</si>
  <si>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</si>
  <si>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</si>
  <si>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</si>
  <si>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</si>
  <si>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</si>
  <si>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</si>
  <si>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</si>
  <si>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</si>
  <si>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</si>
  <si>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</si>
  <si>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</si>
  <si>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</si>
  <si>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</si>
  <si>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</si>
  <si>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</si>
  <si>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</si>
  <si>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</si>
  <si>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</si>
  <si>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</si>
  <si>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</si>
  <si>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</si>
  <si>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</si>
  <si>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</si>
  <si>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</si>
  <si>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</si>
  <si>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</si>
  <si>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</si>
  <si>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</si>
  <si>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</si>
  <si>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</si>
  <si>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</si>
  <si>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</si>
  <si>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</si>
  <si>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</si>
  <si>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</si>
  <si>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</si>
  <si>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</si>
  <si>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</si>
  <si>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</si>
  <si>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</si>
  <si>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</si>
  <si>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</si>
  <si>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</si>
  <si>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</si>
  <si>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</si>
  <si>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</si>
  <si>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</si>
  <si>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</si>
  <si>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</si>
  <si>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</si>
  <si>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</si>
  <si>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</si>
  <si>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</si>
  <si>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</si>
  <si>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</si>
  <si>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</si>
  <si>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</si>
  <si>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</si>
  <si>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</si>
  <si>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</si>
  <si>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</si>
  <si>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</si>
  <si>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</si>
  <si>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</si>
  <si>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</si>
  <si>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</si>
  <si>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</si>
  <si>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</si>
  <si>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</si>
  <si>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</si>
  <si>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</si>
  <si>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</si>
  <si>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</si>
  <si>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</si>
  <si>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</si>
  <si>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</si>
  <si>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</si>
  <si>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</si>
  <si>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</si>
  <si>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</si>
  <si>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</si>
  <si>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</si>
  <si>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</si>
  <si>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</si>
  <si>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</si>
  <si>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</si>
  <si>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</si>
  <si>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</si>
  <si>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</si>
  <si>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</si>
  <si>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</si>
  <si>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</si>
  <si>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</si>
  <si>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</si>
  <si>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</si>
  <si>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</si>
  <si>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</si>
  <si>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</si>
  <si>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</si>
  <si>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</si>
  <si>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</si>
  <si>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</si>
  <si>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</si>
  <si>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</si>
  <si>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</si>
  <si>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</si>
  <si>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</si>
  <si>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</si>
  <si>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</si>
  <si>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</si>
  <si>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</si>
  <si>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</si>
  <si>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</si>
  <si>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</si>
  <si>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</si>
  <si>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</si>
  <si>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</si>
  <si>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</si>
  <si>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</si>
  <si>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</si>
  <si>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</si>
  <si>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</si>
  <si>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</si>
  <si>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</si>
  <si>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</si>
  <si>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</si>
  <si>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</si>
  <si>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</si>
  <si>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</si>
  <si>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</si>
  <si>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</si>
  <si>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</si>
  <si>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</si>
  <si>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</si>
  <si>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</si>
  <si>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</si>
  <si>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</si>
  <si>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</si>
  <si>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</si>
  <si>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</si>
  <si>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</si>
  <si>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</si>
  <si>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</si>
  <si>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</si>
  <si>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</si>
  <si>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</si>
  <si>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</si>
  <si>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</si>
  <si>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</si>
  <si>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</si>
  <si>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</si>
  <si>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</si>
  <si>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</si>
  <si>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</si>
  <si>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</si>
  <si>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</si>
  <si>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</si>
  <si>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</si>
  <si>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</si>
  <si>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</si>
  <si>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</si>
  <si>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</si>
  <si>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</si>
  <si>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</si>
  <si>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</si>
  <si>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</si>
  <si>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</si>
  <si>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</si>
  <si>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</si>
  <si>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</si>
  <si>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</si>
  <si>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</si>
  <si>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</si>
  <si>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</si>
  <si>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</si>
  <si>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</si>
  <si>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</si>
  <si>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</si>
  <si>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</si>
  <si>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</si>
  <si>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</si>
  <si>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</si>
  <si>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</si>
  <si>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</si>
  <si>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</si>
  <si>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</si>
  <si>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</si>
  <si>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</si>
  <si>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</si>
  <si>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</si>
  <si>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</si>
  <si>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</si>
  <si>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</si>
  <si>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</si>
  <si>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</si>
  <si>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</si>
  <si>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</si>
  <si>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</si>
  <si>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</si>
  <si>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</si>
  <si>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</si>
  <si>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</si>
  <si>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</si>
  <si>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</si>
  <si>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</si>
  <si>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</si>
  <si>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</si>
  <si>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</si>
  <si>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</si>
  <si>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</si>
  <si>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</si>
  <si>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</si>
  <si>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</si>
  <si>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</si>
  <si>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</si>
  <si>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</si>
  <si>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</si>
  <si>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</si>
  <si>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</si>
  <si>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</si>
  <si>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</si>
  <si>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</si>
  <si>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</si>
  <si>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</si>
  <si>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</si>
  <si>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</si>
  <si>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</si>
  <si>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</si>
  <si>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</si>
  <si>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</si>
  <si>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</si>
  <si>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</si>
  <si>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</si>
  <si>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</si>
  <si>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</si>
  <si>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</si>
  <si>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</si>
  <si>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</si>
  <si>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</si>
  <si>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</si>
  <si>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</si>
  <si>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</si>
  <si>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</si>
  <si>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</si>
  <si>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</si>
  <si>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</si>
  <si>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</si>
  <si>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</si>
  <si>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</si>
  <si>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</si>
  <si>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</si>
  <si>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</si>
  <si>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</si>
  <si>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</si>
  <si>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</si>
  <si>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</si>
  <si>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</si>
  <si>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</si>
  <si>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</si>
  <si>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</si>
  <si>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</si>
  <si>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</si>
  <si>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</si>
  <si>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</si>
  <si>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</si>
  <si>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</si>
  <si>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</si>
  <si>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</si>
  <si>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</si>
  <si>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</si>
  <si>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</si>
  <si>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</si>
  <si>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</si>
  <si>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</si>
  <si>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</si>
  <si>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</si>
  <si>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</si>
  <si>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</si>
  <si>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</si>
  <si>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</si>
  <si>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</si>
  <si>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</si>
  <si>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</si>
  <si>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</si>
  <si>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</si>
  <si>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</si>
  <si>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</si>
  <si>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</si>
  <si>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</si>
  <si>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</si>
  <si>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</si>
  <si>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</si>
  <si>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</si>
  <si>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</si>
  <si>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</si>
  <si>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</si>
  <si>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</si>
  <si>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</si>
  <si>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</si>
  <si>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</si>
  <si>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</si>
  <si>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</si>
  <si>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</si>
  <si>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</si>
  <si>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</si>
  <si>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</si>
  <si>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</si>
  <si>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</si>
  <si>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</si>
  <si>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</si>
  <si>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</si>
  <si>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</si>
  <si>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</si>
  <si>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</si>
  <si>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</si>
  <si>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</si>
  <si>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</si>
  <si>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</si>
  <si>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</si>
  <si>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</si>
  <si>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</si>
  <si>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</si>
  <si>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</si>
  <si>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</si>
  <si>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</si>
  <si>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</si>
  <si>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</si>
  <si>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</si>
  <si>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</si>
  <si>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</si>
  <si>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</si>
  <si>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</si>
  <si>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</si>
  <si>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</si>
  <si>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</si>
  <si>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</si>
  <si>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</si>
  <si>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</si>
  <si>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</si>
  <si>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</si>
  <si>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</si>
  <si>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</si>
  <si>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</si>
  <si>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</si>
  <si>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</si>
  <si>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</si>
  <si>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</si>
  <si>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</si>
  <si>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</si>
  <si>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</si>
  <si>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</si>
  <si>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</si>
  <si>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</si>
  <si>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</si>
  <si>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</si>
  <si>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</si>
  <si>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</si>
  <si>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</si>
  <si>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</si>
  <si>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</si>
  <si>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</si>
  <si>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</si>
  <si>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</si>
  <si>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</si>
  <si>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</si>
  <si>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</si>
  <si>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</si>
  <si>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</si>
  <si>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</si>
  <si>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</si>
  <si>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</si>
  <si>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</si>
  <si>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</si>
  <si>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</si>
  <si>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</si>
  <si>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</si>
  <si>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</si>
  <si>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</si>
  <si>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</si>
  <si>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</si>
  <si>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</si>
  <si>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</si>
  <si>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</si>
  <si>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</si>
  <si>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</si>
  <si>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</si>
  <si>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</si>
  <si>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</si>
  <si>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</si>
  <si>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</si>
  <si>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</si>
  <si>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</si>
  <si>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</si>
  <si>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</si>
  <si>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</si>
  <si>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</si>
  <si>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</si>
  <si>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</si>
  <si>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</si>
  <si>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</si>
  <si>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</si>
  <si>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</si>
  <si>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</si>
  <si>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</si>
  <si>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</si>
  <si>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</si>
  <si>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</si>
  <si>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</si>
  <si>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</si>
  <si>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</si>
  <si>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</si>
  <si>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</si>
  <si>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</si>
  <si>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</si>
  <si>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</si>
  <si>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</si>
  <si>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</si>
  <si>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</si>
  <si>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</si>
  <si>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</si>
  <si>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</si>
  <si>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</si>
  <si>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</si>
  <si>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</si>
  <si>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</si>
  <si>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</si>
  <si>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</si>
  <si>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</si>
  <si>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</si>
  <si>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</si>
  <si>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</si>
  <si>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</si>
  <si>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</si>
  <si>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</si>
  <si>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</si>
  <si>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</si>
  <si>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</si>
  <si>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</si>
  <si>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</si>
  <si>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</si>
  <si>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</si>
  <si>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</si>
  <si>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</si>
  <si>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</si>
  <si>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</si>
  <si>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</si>
  <si>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</si>
  <si>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</si>
  <si>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</si>
  <si>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</si>
  <si>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</si>
  <si>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</si>
  <si>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</si>
  <si>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</si>
  <si>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</si>
  <si>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</si>
  <si>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</si>
  <si>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</si>
  <si>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</si>
  <si>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</si>
  <si>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</si>
  <si>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</si>
  <si>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</si>
  <si>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</si>
  <si>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</si>
  <si>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</si>
  <si>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</si>
  <si>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</si>
  <si>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</si>
  <si>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</si>
  <si>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</si>
  <si>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</si>
  <si>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</si>
  <si>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</si>
  <si>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</si>
  <si>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</si>
  <si>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</si>
  <si>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</si>
  <si>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</si>
  <si>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</si>
  <si>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</si>
  <si>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</si>
  <si>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</si>
  <si>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</si>
  <si>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</si>
  <si>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</si>
  <si>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</si>
  <si>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</si>
  <si>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</si>
  <si>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</si>
  <si>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</si>
  <si>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</si>
  <si>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</si>
  <si>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</si>
  <si>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</si>
  <si>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</si>
  <si>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</si>
  <si>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</si>
  <si>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</si>
  <si>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</si>
  <si>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</si>
  <si>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</si>
  <si>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</si>
  <si>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</si>
  <si>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</si>
  <si>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</si>
  <si>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</si>
  <si>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</si>
  <si>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</si>
  <si>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</si>
  <si>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</si>
  <si>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</si>
  <si>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</si>
  <si>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</si>
  <si>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</si>
  <si>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</si>
  <si>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</si>
  <si>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</si>
  <si>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</si>
  <si>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</si>
  <si>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</si>
  <si>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</si>
  <si>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</si>
  <si>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</si>
  <si>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</si>
  <si>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</si>
  <si>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</si>
  <si>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</si>
  <si>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</si>
  <si>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</si>
  <si>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</si>
  <si>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</si>
  <si>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</si>
  <si>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</si>
  <si>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</si>
  <si>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</si>
  <si>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</si>
  <si>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</si>
  <si>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</si>
  <si>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</si>
  <si>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</si>
  <si>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</si>
  <si>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</si>
  <si>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</si>
  <si>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</si>
  <si>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</si>
  <si>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</si>
  <si>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</si>
  <si>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</si>
  <si>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</si>
  <si>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</si>
  <si>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</si>
  <si>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</si>
  <si>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</si>
  <si>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</si>
  <si>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</si>
  <si>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</si>
  <si>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</si>
  <si>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</si>
  <si>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</si>
  <si>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</si>
  <si>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</si>
  <si>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</si>
  <si>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</si>
  <si>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</si>
  <si>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</si>
  <si>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</si>
  <si>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</si>
  <si>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</si>
  <si>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</si>
  <si>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</si>
  <si>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</si>
  <si>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</si>
  <si>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</si>
  <si>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</si>
  <si>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</si>
  <si>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</si>
  <si>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</si>
  <si>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</si>
  <si>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</si>
  <si>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</si>
  <si>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</si>
  <si>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</si>
  <si>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</si>
  <si>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</si>
  <si>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</si>
  <si>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</si>
  <si>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</si>
  <si>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</si>
  <si>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</si>
  <si>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</si>
  <si>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</si>
  <si>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</si>
  <si>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</si>
  <si>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</si>
  <si>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</si>
  <si>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</si>
  <si>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</si>
  <si>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</si>
  <si>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</si>
  <si>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</si>
  <si>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</si>
  <si>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</si>
  <si>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</si>
  <si>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</si>
  <si>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</si>
  <si>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</si>
  <si>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</si>
  <si>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</si>
  <si>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</si>
  <si>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</si>
  <si>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</si>
  <si>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</si>
  <si>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</si>
  <si>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</si>
  <si>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</si>
  <si>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</si>
  <si>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</si>
  <si>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</si>
  <si>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</si>
  <si>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</si>
  <si>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</si>
  <si>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</si>
  <si>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</si>
  <si>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</si>
  <si>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</si>
  <si>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</si>
  <si>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</si>
  <si>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</si>
  <si>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</si>
  <si>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</si>
  <si>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</si>
  <si>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</si>
  <si>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</si>
  <si>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</si>
  <si>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</si>
  <si>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</si>
  <si>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</si>
  <si>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</si>
  <si>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</si>
  <si>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</si>
  <si>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</si>
  <si>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</si>
  <si>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</si>
  <si>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</si>
  <si>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</si>
  <si>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</si>
  <si>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</si>
  <si>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</si>
  <si>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</si>
  <si>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</si>
  <si>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</si>
  <si>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</si>
  <si>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</si>
  <si>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</si>
  <si>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</si>
  <si>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</si>
  <si>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</si>
  <si>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</si>
  <si>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</si>
  <si>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</si>
  <si>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</si>
  <si>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</si>
  <si>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</si>
  <si>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</si>
  <si>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</si>
  <si>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</si>
  <si>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</si>
  <si>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</si>
  <si>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</si>
  <si>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</si>
  <si>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</si>
  <si>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</si>
  <si>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</si>
  <si>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</si>
  <si>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</si>
  <si>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</si>
  <si>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</si>
  <si>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</si>
  <si>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</si>
  <si>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</si>
  <si>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</si>
  <si>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</si>
  <si>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</si>
  <si>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</si>
  <si>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</si>
  <si>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</si>
  <si>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</si>
  <si>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</si>
  <si>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</si>
  <si>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</si>
  <si>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</si>
  <si>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</si>
  <si>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</si>
  <si>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</si>
  <si>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</si>
  <si>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</si>
  <si>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</si>
  <si>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</si>
  <si>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</si>
  <si>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</si>
  <si>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</si>
  <si>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</si>
  <si>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</si>
  <si>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</si>
  <si>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</si>
  <si>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</si>
  <si>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</si>
  <si>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</si>
  <si>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</si>
  <si>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</si>
  <si>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</si>
  <si>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</si>
  <si>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</si>
  <si>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</si>
  <si>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</si>
  <si>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</si>
  <si>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</si>
  <si>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</si>
  <si>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</si>
  <si>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</si>
  <si>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</si>
  <si>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</si>
  <si>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</si>
  <si>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</si>
  <si>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</si>
  <si>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</si>
  <si>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</si>
  <si>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</si>
  <si>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</si>
  <si>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</si>
  <si>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</si>
  <si>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</si>
  <si>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</si>
  <si>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</si>
  <si>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</si>
  <si>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</si>
  <si>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</si>
  <si>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</si>
  <si>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</si>
  <si>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</si>
  <si>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</si>
  <si>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</si>
  <si>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</si>
  <si>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</si>
  <si>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</si>
  <si>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</si>
  <si>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</si>
  <si>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</si>
  <si>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</si>
  <si>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</si>
  <si>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</si>
  <si>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</si>
  <si>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</si>
  <si>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</si>
  <si>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</si>
  <si>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</si>
  <si>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</si>
  <si>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</si>
  <si>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</si>
  <si>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</si>
  <si>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</si>
  <si>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</si>
  <si>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</si>
  <si>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</si>
  <si>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</si>
  <si>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</si>
  <si>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</si>
  <si>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</si>
  <si>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</si>
  <si>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</si>
  <si>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</si>
  <si>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</si>
  <si>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</si>
  <si>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</si>
  <si>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</si>
  <si>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</si>
  <si>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</si>
  <si>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</si>
  <si>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</si>
  <si>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</si>
  <si>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</si>
  <si>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</si>
  <si>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</si>
  <si>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</si>
  <si>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</si>
  <si>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</si>
  <si>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</si>
  <si>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</si>
  <si>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</si>
  <si>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</si>
  <si>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</si>
  <si>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</si>
  <si>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</si>
  <si>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</si>
  <si>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</si>
  <si>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</si>
  <si>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</si>
  <si>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</si>
  <si>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</si>
  <si>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</si>
  <si>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</si>
  <si>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</si>
  <si>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</si>
  <si>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</si>
  <si>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</si>
  <si>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</si>
  <si>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</si>
  <si>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</si>
  <si>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</si>
  <si>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</si>
  <si>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</si>
  <si>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</si>
  <si>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</si>
  <si>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</si>
  <si>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</si>
  <si>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</si>
  <si>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</si>
  <si>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</si>
  <si>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</si>
  <si>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</si>
  <si>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</si>
  <si>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</si>
  <si>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</si>
  <si>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</si>
  <si>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</si>
  <si>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</si>
  <si>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</si>
  <si>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</si>
  <si>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</si>
  <si>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</si>
  <si>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</si>
  <si>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</si>
  <si>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</si>
  <si>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</si>
  <si>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</si>
  <si>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</si>
  <si>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</si>
  <si>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</si>
  <si>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</si>
  <si>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</si>
  <si>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</si>
  <si>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</si>
  <si>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</si>
  <si>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</si>
  <si>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</si>
  <si>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</si>
  <si>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</si>
  <si>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</si>
  <si>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</si>
  <si>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</si>
  <si>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</si>
  <si>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</si>
  <si>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</si>
  <si>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</si>
  <si>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</si>
  <si>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</si>
  <si>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</si>
  <si>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</si>
  <si>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</si>
  <si>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</si>
  <si>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</si>
  <si>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</si>
  <si>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</si>
  <si>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</si>
  <si>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</si>
  <si>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</si>
  <si>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</si>
  <si>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</si>
  <si>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</si>
  <si>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</si>
  <si>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</si>
  <si>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</si>
  <si>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</si>
  <si>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</si>
  <si>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</si>
  <si>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</si>
  <si>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</si>
  <si>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</si>
  <si>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</si>
  <si>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</si>
  <si>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</si>
  <si>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</si>
  <si>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</si>
  <si>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</si>
  <si>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</si>
  <si>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</si>
  <si>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</si>
  <si>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</si>
  <si>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</si>
  <si>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</si>
  <si>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</si>
  <si>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</si>
  <si>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</si>
  <si>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</si>
  <si>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</si>
  <si>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</si>
  <si>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</si>
  <si>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</si>
  <si>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</si>
  <si>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</si>
  <si>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</si>
  <si>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</si>
  <si>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</si>
  <si>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</si>
  <si>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</si>
  <si>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</si>
  <si>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</si>
  <si>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</si>
  <si>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</si>
  <si>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</si>
  <si>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</si>
  <si>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</si>
  <si>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</si>
  <si>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</si>
  <si>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</si>
  <si>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</si>
  <si>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</si>
  <si>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</si>
  <si>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</si>
  <si>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</si>
  <si>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</si>
  <si>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</si>
  <si>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</si>
  <si>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</si>
  <si>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</si>
  <si>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</si>
  <si>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</si>
  <si>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</si>
  <si>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</si>
  <si>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</si>
  <si>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</si>
  <si>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</si>
  <si>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</si>
  <si>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</si>
  <si>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</si>
  <si>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</si>
  <si>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</si>
  <si>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</si>
  <si>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</si>
  <si>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</si>
  <si>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</si>
  <si>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</si>
  <si>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</si>
  <si>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</si>
  <si>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</si>
  <si>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</si>
  <si>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</si>
  <si>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</si>
  <si>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</si>
  <si>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</si>
  <si>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</si>
  <si>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</si>
  <si>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</si>
  <si>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</si>
  <si>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</si>
  <si>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</si>
  <si>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</si>
  <si>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</si>
  <si>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</si>
  <si>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</si>
  <si>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</si>
  <si>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</si>
  <si>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</si>
  <si>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</si>
  <si>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</si>
  <si>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</si>
  <si>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</si>
  <si>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</si>
  <si>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</si>
  <si>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</si>
  <si>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</si>
  <si>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</si>
  <si>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</si>
  <si>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</si>
  <si>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</si>
  <si>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</si>
  <si>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</si>
  <si>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</si>
  <si>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</si>
  <si>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</si>
  <si>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</si>
  <si>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</si>
  <si>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</si>
  <si>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</si>
  <si>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</si>
  <si>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</si>
  <si>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</si>
  <si>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</si>
  <si>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</si>
  <si>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</si>
  <si>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</si>
  <si>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</si>
  <si>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</si>
  <si>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</si>
  <si>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</si>
  <si>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</si>
  <si>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</si>
  <si>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</si>
  <si>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</si>
  <si>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</si>
  <si>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</si>
  <si>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</si>
  <si>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</si>
  <si>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</si>
  <si>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</si>
  <si>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</si>
  <si>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</si>
  <si>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</si>
  <si>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</si>
  <si>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</si>
  <si>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</si>
  <si>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</si>
  <si>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</si>
  <si>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</si>
  <si>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</si>
  <si>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</si>
  <si>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</si>
  <si>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</si>
  <si>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</si>
  <si>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</si>
  <si>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</si>
  <si>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</si>
  <si>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</si>
  <si>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</si>
  <si>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</si>
  <si>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</si>
  <si>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</si>
  <si>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</si>
  <si>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</si>
  <si>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</si>
  <si>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</si>
  <si>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</si>
  <si>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</si>
  <si>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</si>
  <si>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</si>
  <si>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</si>
  <si>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</si>
  <si>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</si>
  <si>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</si>
  <si>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</si>
  <si>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</si>
  <si>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</si>
  <si>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</si>
  <si>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</si>
  <si>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</si>
  <si>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</si>
  <si>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</si>
  <si>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</si>
  <si>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</si>
  <si>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</si>
  <si>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</si>
  <si>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</si>
  <si>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</si>
  <si>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</si>
  <si>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</si>
  <si>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</si>
  <si>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</si>
  <si>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</si>
  <si>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</si>
  <si>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</si>
  <si>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</si>
  <si>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</si>
  <si>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</si>
  <si>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</si>
  <si>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</si>
  <si>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</si>
  <si>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</si>
  <si>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</si>
  <si>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</si>
  <si>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</si>
  <si>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</si>
  <si>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</si>
  <si>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</si>
  <si>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</si>
  <si>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</si>
  <si>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</si>
  <si>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</si>
  <si>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</si>
  <si>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</si>
  <si>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</si>
  <si>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</si>
  <si>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</si>
  <si>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</si>
  <si>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</si>
  <si>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</si>
  <si>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</si>
  <si>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</si>
  <si>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</si>
  <si>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</si>
  <si>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</si>
  <si>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</si>
  <si>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</si>
  <si>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</si>
  <si>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</si>
  <si>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</si>
  <si>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</si>
  <si>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</si>
  <si>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</si>
  <si>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</si>
  <si>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</si>
  <si>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</si>
  <si>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</si>
  <si>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</si>
  <si>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</si>
  <si>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</si>
  <si>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</si>
  <si>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</si>
  <si>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</si>
  <si>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</si>
  <si>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</si>
  <si>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</si>
  <si>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</si>
  <si>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</si>
  <si>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</si>
  <si>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</si>
  <si>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</si>
  <si>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</si>
  <si>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</si>
  <si>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</si>
  <si>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</si>
  <si>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</si>
  <si>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</si>
  <si>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</si>
  <si>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</si>
  <si>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</si>
  <si>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</si>
  <si>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</si>
  <si>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</si>
  <si>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</si>
  <si>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</si>
  <si>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</si>
  <si>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</si>
  <si>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</si>
  <si>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</si>
  <si>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</si>
  <si>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</si>
  <si>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</si>
  <si>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</si>
  <si>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</si>
  <si>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</si>
  <si>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</si>
  <si>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</si>
  <si>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</si>
  <si>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</si>
  <si>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</si>
  <si>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</si>
  <si>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</si>
  <si>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</si>
  <si>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</si>
  <si>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</si>
  <si>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</si>
  <si>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</si>
  <si>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</si>
  <si>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</si>
  <si>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</si>
  <si>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</si>
  <si>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</si>
  <si>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</si>
  <si>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</si>
  <si>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</si>
  <si>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</si>
  <si>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</si>
  <si>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</si>
  <si>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</si>
  <si>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</si>
  <si>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</si>
  <si>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</si>
  <si>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</si>
  <si>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</si>
  <si>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</si>
  <si>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</si>
  <si>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</si>
  <si>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</si>
  <si>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</si>
  <si>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</si>
  <si>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</si>
  <si>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</si>
  <si>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</si>
  <si>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</si>
  <si>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</si>
  <si>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</si>
  <si>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</si>
  <si>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</si>
  <si>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</si>
  <si>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</si>
  <si>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</si>
  <si>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</si>
  <si>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</si>
  <si>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</si>
  <si>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</si>
  <si>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</si>
  <si>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</si>
  <si>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</si>
  <si>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</si>
  <si>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</si>
  <si>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</si>
  <si>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</si>
  <si>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</si>
  <si>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</si>
  <si>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</si>
  <si>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</si>
  <si>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</si>
  <si>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</si>
  <si>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</si>
  <si>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</si>
  <si>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</si>
  <si>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</si>
  <si>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</si>
  <si>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</si>
  <si>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</si>
  <si>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</si>
  <si>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</si>
  <si>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</si>
  <si>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</si>
  <si>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</si>
  <si>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</si>
  <si>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</si>
  <si>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</si>
  <si>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</si>
  <si>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</si>
  <si>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</si>
  <si>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</si>
  <si>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</si>
  <si>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</si>
  <si>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</si>
  <si>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</si>
  <si>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</si>
  <si>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</si>
  <si>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</si>
  <si>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</si>
  <si>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</si>
  <si>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</si>
  <si>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</si>
  <si>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</si>
  <si>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</si>
  <si>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</si>
  <si>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</si>
  <si>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</si>
  <si>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</si>
  <si>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</si>
  <si>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</si>
  <si>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</si>
  <si>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</si>
  <si>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</si>
  <si>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</si>
  <si>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</si>
  <si>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</si>
  <si>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</si>
  <si>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</si>
  <si>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</si>
  <si>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</si>
  <si>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</si>
  <si>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</si>
  <si>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</si>
  <si>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</si>
  <si>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</si>
  <si>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</si>
  <si>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</si>
  <si>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</si>
  <si>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</si>
  <si>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</si>
  <si>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</si>
  <si>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</si>
  <si>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</si>
  <si>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</si>
  <si>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</si>
  <si>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</si>
  <si>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</si>
  <si>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</si>
  <si>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</si>
  <si>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</si>
  <si>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</si>
  <si>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</si>
  <si>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</si>
  <si>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</si>
  <si>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</si>
  <si>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</si>
  <si>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</si>
  <si>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</si>
  <si>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</si>
  <si>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</si>
  <si>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</si>
  <si>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</si>
  <si>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</si>
  <si>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</si>
  <si>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</si>
  <si>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</si>
  <si>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</si>
  <si>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</si>
  <si>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</si>
  <si>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</si>
  <si>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</si>
  <si>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</si>
  <si>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</si>
  <si>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</si>
  <si>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</si>
  <si>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</si>
  <si>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</si>
  <si>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</si>
  <si>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</si>
  <si>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</si>
  <si>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</si>
  <si>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</si>
  <si>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</si>
  <si>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</si>
  <si>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</si>
  <si>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</si>
  <si>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</si>
  <si>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</si>
  <si>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</si>
  <si>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</si>
  <si>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</si>
  <si>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</si>
  <si>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</si>
  <si>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</si>
  <si>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</si>
  <si>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</si>
  <si>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</si>
  <si>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</si>
  <si>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</si>
  <si>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</si>
  <si>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</si>
  <si>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</si>
  <si>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</si>
  <si>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</si>
  <si>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</si>
  <si>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</si>
  <si>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</si>
  <si>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</si>
  <si>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</si>
  <si>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</si>
  <si>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</si>
  <si>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</si>
  <si>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</si>
  <si>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</si>
  <si>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</si>
  <si>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</si>
  <si>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</si>
  <si>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</si>
  <si>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</si>
  <si>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</si>
  <si>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</si>
  <si>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</si>
  <si>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</si>
  <si>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</si>
  <si>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</si>
  <si>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</si>
  <si>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</si>
  <si>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</si>
  <si>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</si>
  <si>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</si>
  <si>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</si>
  <si>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</si>
  <si>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</si>
  <si>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</si>
  <si>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</si>
  <si>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</si>
  <si>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</si>
  <si>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</si>
  <si>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</si>
  <si>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</si>
  <si>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</si>
  <si>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</si>
  <si>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</si>
  <si>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</si>
  <si>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</si>
  <si>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</si>
  <si>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</si>
  <si>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</si>
  <si>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</si>
  <si>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</si>
  <si>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</si>
  <si>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</si>
  <si>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</si>
  <si>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</si>
  <si>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</si>
  <si>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</si>
  <si>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</si>
  <si>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</si>
  <si>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</si>
  <si>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</si>
  <si>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</si>
  <si>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</si>
  <si>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</si>
  <si>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</si>
  <si>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</si>
  <si>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</si>
  <si>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</si>
  <si>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</si>
  <si>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</si>
  <si>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</si>
  <si>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</si>
  <si>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</si>
  <si>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</si>
  <si>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</si>
  <si>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</si>
  <si>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</si>
  <si>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</si>
  <si>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</si>
  <si>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</si>
  <si>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</si>
  <si>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</si>
  <si>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</si>
  <si>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</si>
  <si>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</si>
  <si>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</si>
  <si>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</si>
  <si>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</si>
  <si>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</si>
  <si>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</si>
  <si>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</si>
  <si>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</si>
  <si>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</si>
  <si>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</si>
  <si>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</si>
  <si>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</si>
  <si>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</si>
  <si>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</si>
  <si>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</si>
  <si>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</si>
  <si>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</si>
  <si>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</si>
  <si>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</si>
  <si>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</si>
  <si>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</si>
  <si>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</si>
  <si>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</si>
  <si>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</si>
  <si>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</si>
  <si>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</si>
  <si>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</si>
  <si>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</si>
  <si>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</si>
  <si>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</si>
  <si>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</si>
  <si>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</si>
  <si>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</si>
  <si>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</si>
  <si>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</si>
  <si>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</si>
  <si>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</si>
  <si>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</si>
  <si>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</si>
  <si>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</si>
  <si>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</si>
  <si>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</si>
  <si>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</si>
  <si>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</si>
  <si>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</si>
  <si>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</si>
  <si>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</si>
  <si>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</si>
  <si>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</si>
  <si>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</si>
  <si>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</si>
  <si>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</si>
  <si>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</si>
  <si>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</si>
  <si>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</si>
  <si>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</si>
  <si>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</si>
  <si>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</si>
  <si>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</si>
  <si>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</si>
  <si>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</si>
  <si>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</si>
  <si>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</si>
  <si>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</si>
  <si>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</si>
  <si>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</si>
  <si>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</si>
  <si>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</si>
  <si>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</si>
  <si>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</si>
  <si>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</si>
  <si>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</si>
  <si>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</si>
  <si>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</si>
  <si>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</si>
  <si>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</si>
  <si>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</si>
  <si>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</si>
  <si>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</si>
  <si>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</si>
  <si>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</si>
  <si>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</si>
  <si>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</si>
  <si>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</si>
  <si>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</si>
  <si>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</si>
  <si>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</si>
  <si>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</si>
  <si>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</si>
  <si>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</si>
  <si>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</si>
  <si>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</si>
  <si>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</si>
  <si>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</si>
  <si>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</si>
  <si>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</si>
  <si>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</si>
  <si>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</si>
  <si>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</si>
  <si>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</si>
  <si>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</si>
  <si>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</si>
  <si>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</si>
  <si>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</si>
  <si>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</si>
  <si>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</si>
  <si>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</si>
  <si>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</si>
  <si>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</si>
  <si>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</si>
  <si>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</si>
  <si>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</si>
  <si>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</si>
  <si>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</si>
  <si>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</si>
  <si>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</si>
  <si>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</si>
  <si>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</si>
  <si>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</si>
  <si>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</si>
  <si>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</si>
  <si>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</si>
  <si>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</si>
  <si>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</si>
  <si>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</si>
  <si>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</si>
  <si>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</si>
  <si>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</si>
  <si>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</si>
  <si>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</si>
  <si>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</si>
  <si>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</si>
  <si>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</si>
  <si>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</si>
  <si>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</si>
  <si>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</si>
  <si>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</si>
  <si>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</si>
  <si>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</si>
  <si>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</si>
  <si>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</si>
  <si>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</si>
  <si>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</si>
  <si>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</si>
  <si>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</si>
  <si>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</si>
  <si>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</si>
  <si>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</si>
  <si>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</si>
  <si>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</si>
  <si>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</si>
  <si>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</si>
  <si>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</si>
  <si>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</si>
  <si>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</si>
  <si>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</si>
  <si>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</si>
  <si>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</si>
  <si>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</si>
  <si>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</si>
  <si>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</si>
  <si>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</si>
  <si>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</si>
  <si>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</si>
  <si>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</si>
  <si>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</si>
  <si>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</si>
  <si>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</si>
  <si>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</si>
  <si>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</si>
  <si>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</si>
  <si>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</si>
  <si>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</si>
  <si>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</si>
  <si>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</si>
  <si>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</si>
  <si>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</si>
  <si>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</si>
  <si>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</si>
  <si>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</si>
  <si>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</si>
  <si>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</si>
  <si>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</si>
  <si>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</si>
  <si>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</si>
  <si>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</si>
  <si>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</si>
  <si>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</si>
  <si>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</si>
  <si>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</si>
  <si>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</si>
  <si>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</si>
  <si>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</si>
  <si>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</si>
  <si>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</si>
  <si>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</si>
  <si>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</si>
  <si>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</si>
  <si>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</si>
  <si>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</si>
  <si>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</si>
  <si>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</si>
  <si>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</si>
  <si>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</si>
  <si>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</si>
  <si>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</si>
  <si>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</si>
  <si>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</si>
  <si>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</si>
  <si>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</si>
  <si>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</si>
  <si>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</si>
  <si>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</si>
  <si>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</si>
  <si>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</si>
  <si>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</si>
  <si>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</si>
  <si>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</si>
  <si>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</si>
  <si>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</si>
  <si>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</si>
  <si>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</si>
  <si>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</si>
  <si>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</si>
  <si>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</si>
  <si>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</si>
  <si>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</si>
  <si>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</si>
  <si>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</si>
  <si>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</si>
  <si>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</si>
  <si>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</si>
  <si>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</si>
  <si>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</si>
  <si>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</si>
  <si>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</si>
  <si>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</si>
  <si>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</si>
  <si>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</si>
  <si>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</si>
  <si>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</si>
  <si>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</si>
  <si>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</si>
  <si>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</si>
  <si>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</si>
  <si>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</si>
  <si>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</si>
  <si>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</si>
  <si>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</si>
  <si>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</si>
  <si>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</si>
  <si>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</si>
  <si>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</si>
  <si>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</si>
  <si>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</si>
  <si>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</si>
  <si>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</si>
  <si>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</si>
  <si>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</si>
  <si>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</si>
  <si>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</si>
  <si>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</si>
  <si>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</si>
  <si>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</si>
  <si>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</si>
  <si>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</si>
  <si>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</si>
  <si>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</si>
  <si>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</si>
  <si>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</si>
  <si>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</si>
  <si>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</si>
  <si>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</si>
  <si>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</si>
  <si>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</si>
  <si>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</si>
  <si>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</si>
  <si>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</si>
  <si>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</si>
  <si>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</si>
  <si>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</si>
  <si>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</si>
  <si>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</si>
  <si>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</si>
  <si>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</si>
  <si>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</si>
  <si>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</si>
  <si>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</si>
  <si>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</si>
  <si>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</si>
  <si>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</si>
  <si>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</si>
  <si>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</si>
  <si>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</si>
  <si>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</si>
  <si>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</si>
  <si>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</si>
  <si>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</si>
  <si>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</si>
  <si>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</si>
  <si>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</si>
  <si>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</si>
  <si>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</si>
  <si>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</si>
  <si>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</si>
  <si>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</si>
  <si>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</si>
  <si>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</si>
  <si>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</si>
  <si>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</si>
  <si>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</si>
  <si>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</si>
  <si>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</si>
  <si>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</si>
  <si>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</si>
  <si>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</si>
  <si>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</si>
  <si>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</si>
  <si>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</si>
  <si>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</si>
  <si>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</si>
  <si>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</si>
  <si>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</si>
  <si>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</si>
  <si>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</si>
  <si>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</si>
  <si>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</si>
  <si>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</si>
  <si>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</si>
  <si>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</si>
  <si>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</si>
  <si>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</si>
  <si>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</si>
  <si>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</si>
  <si>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</si>
  <si>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</si>
  <si>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</si>
  <si>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</si>
  <si>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</si>
  <si>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</si>
  <si>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</si>
  <si>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</si>
  <si>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</si>
  <si>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</si>
  <si>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</si>
  <si>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</si>
  <si>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</si>
  <si>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</si>
  <si>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</si>
  <si>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</si>
  <si>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</si>
  <si>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</si>
  <si>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</si>
  <si>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</si>
  <si>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</si>
  <si>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</si>
  <si>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</si>
  <si>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</si>
  <si>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</si>
  <si>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</si>
  <si>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</si>
  <si>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</si>
  <si>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</si>
  <si>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</si>
  <si>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</si>
  <si>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</si>
  <si>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</si>
  <si>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</si>
  <si>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</si>
  <si>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</si>
  <si>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</si>
  <si>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</si>
  <si>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</si>
  <si>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</si>
  <si>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</si>
  <si>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</si>
  <si>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</si>
  <si>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</si>
  <si>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</si>
  <si>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</si>
  <si>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</si>
  <si>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</si>
  <si>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</si>
  <si>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</si>
  <si>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</si>
  <si>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</si>
  <si>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</si>
  <si>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</si>
  <si>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</si>
  <si>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</si>
  <si>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</si>
  <si>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</si>
  <si>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</si>
  <si>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</si>
  <si>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</si>
  <si>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</si>
  <si>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</si>
  <si>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</si>
  <si>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</si>
  <si>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</si>
  <si>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</si>
  <si>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</si>
  <si>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</si>
  <si>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</si>
  <si>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</si>
  <si>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</si>
  <si>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</si>
  <si>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</si>
  <si>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</si>
  <si>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</si>
  <si>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</si>
  <si>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</si>
  <si>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</si>
  <si>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</si>
  <si>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</si>
  <si>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</si>
  <si>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</si>
  <si>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</si>
  <si>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</si>
  <si>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</si>
  <si>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</si>
  <si>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</si>
  <si>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</si>
  <si>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</si>
  <si>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</si>
  <si>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</si>
  <si>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</si>
  <si>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</si>
  <si>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</si>
  <si>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</si>
  <si>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</si>
  <si>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</si>
  <si>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</si>
  <si>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</si>
  <si>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</si>
  <si>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</si>
  <si>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</si>
  <si>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</si>
  <si>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</si>
  <si>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</si>
  <si>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</si>
  <si>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</si>
  <si>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</si>
  <si>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</si>
  <si>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</si>
  <si>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</si>
  <si>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</si>
  <si>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</si>
  <si>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</si>
  <si>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</si>
  <si>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</si>
  <si>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</si>
  <si>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</si>
  <si>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</si>
  <si>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</si>
  <si>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</si>
  <si>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</si>
  <si>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</si>
  <si>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</si>
  <si>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</si>
  <si>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</si>
  <si>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</si>
  <si>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</si>
  <si>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</si>
  <si>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</si>
  <si>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</si>
  <si>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</si>
  <si>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</si>
  <si>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</si>
  <si>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</si>
  <si>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</si>
  <si>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</si>
  <si>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</si>
  <si>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</si>
  <si>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</si>
  <si>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</si>
  <si>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</si>
  <si>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</si>
  <si>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</si>
  <si>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</si>
  <si>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</si>
  <si>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</si>
  <si>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</si>
  <si>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</si>
  <si>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</si>
  <si>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</si>
  <si>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</si>
  <si>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</si>
  <si>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</si>
  <si>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</si>
  <si>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</si>
  <si>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</si>
  <si>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</si>
  <si>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</si>
  <si>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</si>
  <si>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</si>
  <si>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</si>
  <si>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</si>
  <si>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</si>
  <si>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</si>
  <si>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</si>
  <si>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</si>
  <si>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</si>
  <si>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</si>
  <si>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</si>
  <si>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</si>
  <si>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</si>
  <si>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</si>
  <si>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</si>
  <si>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</si>
  <si>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</si>
  <si>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</si>
  <si>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</si>
  <si>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</si>
  <si>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</si>
  <si>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</si>
  <si>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</si>
  <si>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</si>
  <si>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</si>
  <si>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</si>
  <si>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</si>
  <si>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</si>
  <si>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</si>
  <si>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</si>
  <si>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</si>
  <si>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</si>
  <si>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</si>
  <si>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</si>
  <si>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</si>
  <si>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</si>
  <si>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</si>
  <si>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</si>
  <si>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</si>
  <si>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</si>
  <si>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</si>
  <si>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</si>
  <si>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</si>
  <si>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</si>
  <si>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</si>
  <si>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</si>
  <si>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</si>
  <si>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</si>
  <si>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</si>
  <si>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</si>
  <si>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</si>
  <si>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</si>
  <si>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</si>
  <si>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</si>
  <si>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</si>
  <si>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</si>
  <si>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</si>
  <si>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</si>
  <si>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</si>
  <si>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</si>
  <si>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</si>
  <si>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</si>
  <si>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</si>
  <si>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</si>
  <si>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</si>
  <si>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</si>
  <si>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</si>
  <si>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</si>
  <si>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</si>
  <si>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</si>
  <si>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</si>
  <si>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</si>
  <si>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</si>
  <si>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</si>
  <si>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</si>
  <si>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</si>
  <si>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</si>
  <si>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</si>
  <si>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</si>
  <si>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</si>
  <si>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</si>
  <si>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</si>
  <si>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</si>
  <si>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</si>
  <si>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</si>
  <si>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</si>
  <si>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</si>
  <si>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</si>
  <si>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</si>
  <si>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</si>
  <si>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</si>
  <si>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</si>
  <si>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</si>
  <si>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</si>
  <si>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</si>
  <si>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</si>
  <si>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</si>
  <si>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</si>
  <si>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</si>
  <si>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</si>
  <si>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</si>
  <si>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</si>
  <si>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</si>
  <si>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</si>
  <si>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</si>
  <si>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</si>
  <si>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</si>
  <si>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</si>
  <si>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</si>
  <si>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</si>
  <si>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</si>
  <si>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</si>
  <si>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</si>
  <si>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</si>
  <si>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</si>
  <si>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</si>
  <si>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</si>
  <si>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</si>
  <si>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</si>
  <si>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</si>
  <si>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</si>
  <si>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</si>
  <si>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</si>
  <si>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</si>
  <si>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</si>
  <si>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</si>
  <si>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</si>
  <si>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</si>
  <si>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</si>
  <si>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</si>
  <si>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</si>
  <si>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</si>
  <si>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</si>
  <si>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</si>
  <si>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</si>
  <si>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</si>
  <si>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</si>
  <si>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</si>
  <si>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</si>
  <si>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</si>
  <si>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</si>
  <si>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</si>
  <si>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</si>
  <si>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</si>
  <si>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</si>
  <si>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</si>
  <si>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</si>
  <si>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</si>
  <si>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</si>
  <si>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</si>
  <si>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</si>
  <si>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</si>
  <si>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</si>
  <si>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</si>
  <si>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</si>
  <si>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</si>
  <si>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</si>
  <si>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</si>
  <si>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</si>
  <si>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</si>
  <si>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</si>
  <si>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</si>
  <si>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</si>
  <si>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</si>
  <si>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</si>
  <si>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</si>
  <si>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</si>
  <si>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</si>
  <si>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</si>
  <si>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</si>
  <si>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</si>
  <si>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</si>
  <si>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</si>
  <si>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</si>
  <si>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</si>
  <si>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</si>
  <si>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</si>
  <si>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</si>
  <si>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</si>
  <si>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</si>
  <si>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</si>
  <si>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</si>
  <si>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</si>
  <si>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</si>
  <si>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</si>
  <si>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</si>
  <si>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</si>
  <si>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</si>
  <si>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</si>
  <si>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</si>
  <si>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</si>
  <si>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</si>
  <si>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</si>
  <si>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</si>
  <si>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</si>
  <si>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</si>
  <si>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</si>
  <si>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</si>
  <si>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</si>
  <si>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</si>
  <si>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</si>
  <si>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</si>
  <si>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</si>
  <si>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</si>
  <si>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</si>
  <si>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</si>
  <si>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</si>
  <si>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</si>
  <si>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</si>
  <si>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</si>
  <si>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</si>
  <si>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</si>
  <si>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</si>
  <si>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</si>
  <si>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</si>
  <si>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</si>
  <si>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</si>
  <si>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</si>
  <si>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</si>
  <si>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</si>
  <si>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</si>
  <si>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</si>
  <si>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</si>
  <si>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</si>
  <si>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</si>
  <si>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</si>
  <si>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</si>
  <si>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</si>
  <si>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</si>
  <si>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</si>
  <si>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</si>
  <si>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</si>
  <si>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</si>
  <si>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</si>
  <si>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</si>
  <si>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</si>
  <si>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</si>
  <si>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</si>
  <si>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</si>
  <si>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</si>
  <si>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</si>
  <si>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</si>
  <si>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</si>
  <si>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</si>
  <si>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</si>
  <si>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</si>
  <si>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</si>
  <si>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</si>
  <si>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</si>
  <si>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</si>
  <si>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</si>
  <si>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</si>
  <si>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</si>
  <si>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</si>
  <si>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</si>
  <si>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</si>
  <si>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</si>
  <si>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</si>
  <si>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</si>
  <si>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</si>
  <si>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</si>
  <si>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</si>
  <si>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</si>
  <si>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</si>
  <si>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</si>
  <si>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</si>
  <si>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</si>
  <si>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</si>
  <si>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</si>
  <si>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</si>
  <si>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</si>
  <si>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</si>
  <si>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</si>
  <si>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</si>
  <si>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</si>
  <si>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</si>
  <si>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</si>
  <si>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</si>
  <si>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</si>
  <si>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</si>
  <si>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</si>
  <si>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</si>
  <si>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</si>
  <si>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</si>
  <si>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</si>
  <si>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</si>
  <si>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</si>
  <si>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</si>
  <si>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</si>
  <si>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</si>
  <si>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</si>
  <si>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</si>
  <si>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</si>
  <si>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</si>
  <si>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</si>
  <si>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</si>
  <si>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</si>
  <si>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</si>
  <si>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</si>
  <si>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</si>
  <si>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</si>
  <si>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</si>
  <si>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</si>
  <si>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</si>
  <si>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</si>
  <si>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</si>
  <si>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</si>
  <si>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</si>
  <si>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</si>
  <si>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</si>
  <si>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</si>
  <si>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</si>
  <si>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</si>
  <si>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</si>
  <si>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</si>
  <si>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</si>
  <si>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</si>
  <si>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</si>
  <si>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</si>
  <si>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</si>
  <si>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</si>
  <si>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</si>
  <si>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</si>
  <si>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</si>
  <si>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</si>
  <si>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</si>
  <si>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</si>
  <si>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</si>
  <si>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</si>
  <si>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</si>
  <si>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</si>
  <si>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</si>
  <si>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</si>
  <si>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</si>
  <si>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</si>
  <si>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</si>
  <si>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</si>
  <si>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</si>
  <si>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</si>
  <si>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</si>
  <si>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</si>
  <si>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</si>
  <si>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</si>
  <si>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</si>
  <si>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</si>
  <si>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</si>
  <si>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</si>
  <si>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</si>
  <si>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</si>
  <si>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</si>
  <si>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</si>
  <si>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</si>
  <si>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</si>
  <si>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</si>
  <si>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</si>
  <si>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</si>
  <si>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</si>
  <si>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</si>
  <si>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</si>
  <si>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</si>
  <si>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</si>
  <si>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</si>
  <si>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</si>
  <si>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</si>
  <si>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</si>
  <si>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</si>
  <si>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</si>
  <si>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</si>
  <si>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</si>
  <si>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</si>
  <si>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</si>
  <si>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</si>
  <si>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</si>
  <si>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</si>
  <si>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</si>
  <si>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</si>
  <si>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</si>
  <si>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</si>
  <si>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</si>
  <si>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</si>
  <si>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</si>
  <si>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</si>
  <si>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</si>
  <si>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</si>
  <si>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</si>
  <si>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</si>
  <si>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</si>
  <si>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</si>
  <si>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</si>
  <si>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</si>
  <si>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</si>
  <si>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</si>
  <si>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</si>
  <si>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</si>
  <si>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</si>
  <si>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</si>
  <si>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</si>
  <si>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</si>
  <si>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</si>
  <si>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</si>
  <si>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</si>
  <si>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</si>
  <si>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</si>
  <si>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</si>
  <si>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</si>
  <si>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</si>
  <si>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</si>
  <si>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</si>
  <si>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</si>
  <si>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</si>
  <si>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</si>
  <si>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</si>
  <si>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</si>
  <si>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</si>
  <si>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</si>
  <si>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</si>
  <si>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</si>
  <si>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</si>
  <si>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</si>
  <si>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</si>
  <si>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</si>
  <si>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</si>
  <si>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</si>
  <si>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</si>
  <si>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</si>
  <si>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</si>
  <si>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</si>
  <si>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</si>
  <si>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</si>
  <si>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</si>
  <si>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</si>
  <si>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</si>
  <si>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</si>
  <si>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</si>
  <si>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</si>
  <si>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</si>
  <si>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</si>
  <si>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</si>
  <si>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</si>
  <si>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</si>
  <si>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</si>
  <si>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</si>
  <si>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</si>
  <si>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</si>
  <si>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</si>
  <si>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</si>
  <si>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</si>
  <si>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</si>
  <si>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</si>
  <si>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</si>
  <si>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</si>
  <si>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</si>
  <si>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</si>
  <si>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</si>
  <si>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</si>
  <si>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</si>
  <si>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</si>
  <si>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</si>
  <si>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</si>
  <si>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</si>
  <si>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</si>
  <si>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</si>
  <si>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</si>
  <si>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</si>
  <si>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</si>
  <si>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</si>
  <si>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</si>
  <si>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</si>
  <si>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</si>
  <si>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</si>
  <si>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</si>
  <si>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</si>
  <si>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</si>
  <si>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</si>
  <si>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</si>
  <si>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</si>
  <si>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</si>
  <si>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</si>
  <si>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</si>
  <si>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</si>
  <si>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</si>
  <si>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</si>
  <si>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</si>
  <si>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</si>
  <si>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</si>
  <si>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</si>
  <si>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</si>
  <si>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</si>
  <si>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</si>
  <si>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</si>
  <si>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</si>
  <si>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</si>
  <si>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</si>
  <si>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</si>
  <si>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</si>
  <si>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</si>
  <si>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</si>
  <si>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</si>
  <si>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</si>
  <si>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</si>
  <si>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</si>
  <si>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</si>
  <si>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</si>
  <si>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</si>
  <si>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</si>
  <si>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</si>
  <si>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</si>
  <si>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</si>
  <si>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</si>
  <si>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</si>
  <si>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</si>
  <si>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</si>
  <si>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</si>
  <si>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</si>
  <si>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</si>
  <si>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</si>
  <si>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</si>
  <si>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</si>
  <si>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</si>
  <si>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</si>
  <si>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</si>
  <si>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</si>
  <si>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</si>
  <si>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</si>
  <si>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</si>
  <si>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</si>
  <si>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</si>
  <si>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</si>
  <si>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</si>
  <si>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</si>
  <si>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</si>
  <si>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</si>
  <si>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</si>
  <si>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</si>
  <si>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</si>
  <si>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</si>
  <si>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</si>
  <si>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</si>
  <si>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</si>
  <si>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</si>
  <si>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</si>
  <si>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</si>
  <si>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</si>
  <si>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</si>
  <si>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</si>
  <si>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</si>
  <si>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</si>
  <si>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</si>
  <si>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</si>
  <si>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</si>
  <si>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</si>
  <si>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</si>
  <si>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</si>
  <si>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</si>
  <si>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</si>
  <si>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</si>
  <si>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</si>
  <si>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</si>
  <si>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</si>
  <si>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</si>
  <si>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</si>
  <si>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</si>
  <si>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</si>
  <si>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</si>
  <si>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</si>
  <si>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</si>
  <si>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</si>
  <si>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</si>
  <si>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</si>
  <si>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</si>
  <si>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</si>
  <si>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</si>
  <si>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</si>
  <si>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</si>
  <si>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</si>
  <si>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</si>
  <si>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</si>
  <si>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</si>
  <si>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</si>
  <si>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</si>
  <si>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</si>
  <si>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</si>
  <si>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</si>
  <si>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</si>
  <si>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</si>
  <si>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</si>
  <si>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</si>
  <si>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</si>
  <si>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</si>
  <si>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</si>
  <si>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</si>
  <si>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</si>
  <si>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</si>
  <si>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</si>
  <si>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</si>
  <si>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</si>
  <si>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</si>
  <si>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</si>
  <si>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</si>
  <si>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</si>
  <si>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</si>
  <si>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</si>
  <si>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</si>
  <si>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</si>
  <si>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</si>
  <si>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</si>
  <si>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</si>
  <si>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</si>
  <si>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</si>
  <si>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</si>
  <si>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</si>
  <si>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</si>
  <si>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</si>
  <si>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</si>
  <si>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</si>
  <si>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</si>
  <si>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</si>
  <si>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</si>
  <si>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</si>
  <si>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</si>
  <si>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</si>
  <si>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</si>
  <si>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</si>
  <si>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</si>
  <si>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</si>
  <si>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</si>
  <si>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</si>
  <si>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</si>
  <si>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</si>
  <si>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</si>
  <si>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</si>
  <si>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</si>
  <si>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</si>
  <si>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</si>
  <si>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</si>
  <si>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</si>
  <si>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</si>
  <si>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</si>
  <si>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</si>
  <si>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</si>
  <si>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</si>
  <si>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</si>
  <si>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</si>
  <si>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</si>
  <si>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</si>
  <si>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</si>
  <si>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</si>
  <si>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</si>
  <si>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</si>
  <si>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</si>
  <si>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</si>
  <si>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</si>
  <si>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</si>
  <si>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</si>
  <si>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</si>
  <si>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</si>
  <si>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</si>
  <si>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</si>
  <si>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</si>
  <si>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</si>
  <si>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</si>
  <si>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</si>
  <si>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</si>
  <si>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</si>
  <si>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</si>
  <si>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</si>
  <si>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</si>
  <si>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</si>
  <si>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</si>
  <si>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</si>
  <si>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</si>
  <si>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</si>
  <si>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</si>
  <si>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</si>
  <si>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</si>
  <si>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</si>
  <si>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</si>
  <si>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</si>
  <si>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</si>
  <si>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</si>
  <si>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</si>
  <si>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</si>
  <si>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</si>
  <si>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</si>
  <si>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</si>
  <si>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</si>
  <si>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</si>
  <si>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</si>
  <si>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</si>
  <si>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</si>
  <si>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</si>
  <si>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</si>
  <si>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</si>
  <si>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</si>
  <si>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</si>
  <si>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</si>
  <si>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</si>
  <si>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</si>
  <si>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</si>
  <si>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</si>
  <si>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</si>
  <si>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</si>
  <si>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</si>
  <si>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</si>
  <si>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</si>
  <si>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</si>
  <si>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</si>
  <si>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</si>
  <si>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</si>
  <si>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</si>
  <si>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</si>
  <si>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</si>
  <si>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</si>
  <si>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</si>
  <si>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</si>
  <si>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</si>
  <si>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</si>
  <si>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</si>
  <si>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</si>
  <si>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</si>
  <si>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</si>
  <si>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</si>
  <si>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</si>
  <si>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</si>
  <si>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</si>
  <si>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</si>
  <si>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</si>
  <si>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</si>
  <si>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</si>
  <si>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</si>
  <si>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</si>
  <si>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</si>
  <si>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</si>
  <si>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</si>
  <si>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</si>
  <si>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</si>
  <si>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</si>
  <si>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</si>
  <si>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</si>
  <si>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</si>
  <si>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</si>
  <si>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</si>
  <si>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</si>
  <si>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</si>
  <si>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</si>
  <si>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</si>
  <si>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</si>
  <si>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</si>
  <si>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</si>
  <si>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</si>
  <si>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</si>
  <si>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</si>
  <si>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</si>
  <si>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</si>
  <si>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</si>
  <si>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</si>
  <si>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</si>
  <si>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</si>
  <si>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</si>
  <si>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</si>
  <si>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</si>
  <si>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</si>
  <si>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</si>
  <si>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</si>
  <si>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</si>
  <si>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</si>
  <si>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</si>
  <si>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</si>
  <si>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</si>
  <si>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</si>
  <si>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</si>
  <si>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</si>
  <si>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</si>
  <si>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</si>
  <si>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</si>
  <si>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</si>
  <si>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</si>
  <si>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</si>
  <si>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</si>
  <si>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</si>
  <si>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</si>
  <si>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</si>
  <si>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</si>
  <si>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</si>
  <si>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</si>
  <si>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</si>
  <si>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</si>
  <si>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</si>
  <si>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</si>
  <si>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</si>
  <si>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</si>
  <si>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</si>
  <si>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</si>
  <si>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</si>
  <si>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</si>
  <si>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</si>
  <si>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</si>
  <si>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</si>
  <si>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</si>
  <si>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</si>
  <si>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</si>
  <si>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</si>
  <si>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</si>
  <si>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</si>
  <si>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</si>
  <si>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</si>
  <si>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</si>
  <si>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</si>
  <si>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</si>
  <si>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</si>
  <si>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</si>
  <si>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</si>
  <si>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</si>
  <si>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</si>
  <si>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</si>
  <si>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</si>
  <si>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</si>
  <si>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</si>
  <si>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</si>
  <si>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</si>
  <si>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</si>
  <si>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</si>
  <si>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</si>
  <si>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</si>
  <si>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</si>
  <si>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</si>
  <si>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</si>
  <si>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</si>
  <si>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</si>
  <si>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</si>
  <si>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</si>
  <si>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</si>
  <si>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</si>
  <si>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</si>
  <si>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</si>
  <si>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</si>
  <si>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</si>
  <si>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</si>
  <si>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</si>
  <si>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</si>
  <si>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</si>
  <si>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</si>
  <si>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</si>
  <si>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</si>
  <si>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</si>
  <si>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</si>
  <si>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</si>
  <si>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</si>
  <si>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</si>
  <si>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</si>
  <si>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</si>
  <si>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</si>
  <si>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</si>
  <si>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</si>
  <si>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</si>
  <si>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</si>
  <si>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</si>
  <si>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</si>
  <si>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</si>
  <si>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</si>
  <si>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</si>
  <si>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</si>
  <si>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</si>
  <si>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</si>
  <si>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</si>
  <si>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</si>
  <si>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</si>
  <si>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</si>
  <si>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</si>
  <si>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</si>
  <si>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</si>
  <si>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</si>
  <si>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</si>
  <si>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</si>
  <si>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</si>
  <si>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</si>
  <si>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</si>
  <si>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</si>
  <si>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</si>
  <si>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</si>
  <si>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</si>
  <si>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</si>
  <si>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</si>
  <si>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</si>
  <si>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</si>
  <si>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</si>
  <si>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</si>
  <si>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</si>
  <si>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</si>
  <si>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</si>
  <si>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</si>
  <si>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</si>
  <si>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</si>
  <si>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</si>
  <si>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</si>
  <si>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</si>
  <si>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</si>
  <si>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</si>
  <si>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</si>
  <si>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</si>
  <si>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</si>
  <si>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</si>
  <si>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</si>
  <si>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</si>
  <si>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</si>
  <si>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</si>
  <si>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</si>
  <si>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</si>
  <si>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</si>
  <si>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</si>
  <si>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</si>
  <si>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</si>
  <si>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</si>
  <si>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</si>
  <si>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</si>
  <si>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</si>
  <si>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</si>
  <si>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</si>
  <si>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</si>
  <si>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</si>
  <si>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</si>
  <si>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</si>
  <si>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</si>
  <si>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</si>
  <si>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</si>
  <si>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</si>
  <si>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</si>
  <si>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</si>
  <si>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</si>
  <si>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</si>
  <si>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</si>
  <si>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</si>
  <si>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</si>
  <si>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</si>
  <si>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</si>
  <si>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</si>
  <si>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</si>
  <si>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</si>
  <si>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</si>
  <si>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</si>
  <si>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</si>
  <si>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</si>
  <si>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</si>
  <si>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</si>
  <si>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</si>
  <si>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</si>
  <si>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</si>
  <si>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</si>
  <si>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</si>
  <si>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</si>
  <si>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</si>
  <si>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</si>
  <si>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</si>
  <si>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</si>
  <si>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</si>
  <si>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</si>
  <si>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</si>
  <si>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</si>
  <si>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</si>
  <si>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</si>
  <si>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</si>
  <si>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</si>
  <si>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</si>
  <si>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</si>
  <si>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</si>
  <si>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</si>
  <si>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</si>
  <si>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</si>
  <si>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</si>
  <si>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</si>
  <si>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</si>
  <si>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</si>
  <si>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</si>
  <si>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</si>
  <si>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</si>
  <si>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</si>
  <si>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</si>
  <si>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</si>
  <si>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</si>
  <si>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</si>
  <si>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</si>
  <si>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</si>
  <si>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</si>
  <si>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</si>
  <si>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</si>
  <si>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</si>
  <si>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</si>
  <si>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</si>
  <si>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</si>
  <si>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</si>
  <si>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</si>
  <si>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</si>
  <si>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</si>
  <si>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</si>
  <si>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</si>
  <si>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</si>
  <si>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</si>
  <si>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</si>
  <si>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</si>
  <si>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</si>
  <si>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</si>
  <si>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</si>
  <si>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</si>
  <si>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</si>
  <si>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</si>
  <si>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</si>
  <si>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</si>
  <si>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</si>
  <si>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</si>
  <si>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</si>
  <si>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</si>
  <si>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</si>
  <si>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</si>
  <si>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</si>
  <si>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</si>
  <si>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</si>
  <si>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</si>
  <si>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</si>
  <si>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</si>
  <si>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</si>
  <si>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</si>
  <si>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</si>
  <si>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</si>
  <si>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</si>
  <si>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</si>
  <si>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</si>
  <si>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</si>
  <si>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</si>
  <si>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</si>
  <si>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</si>
  <si>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</si>
  <si>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</si>
  <si>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</si>
  <si>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</si>
  <si>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</si>
  <si>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</si>
  <si>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</si>
  <si>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</si>
  <si>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</si>
  <si>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</si>
  <si>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</si>
  <si>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</si>
  <si>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</si>
  <si>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</si>
  <si>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</si>
  <si>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</si>
  <si>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</si>
  <si>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</si>
  <si>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</si>
  <si>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</si>
  <si>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</si>
  <si>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</si>
  <si>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</si>
  <si>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</si>
  <si>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</si>
  <si>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</si>
  <si>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</si>
  <si>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</si>
  <si>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</si>
  <si>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</si>
  <si>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</si>
  <si>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</si>
  <si>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</si>
  <si>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</si>
  <si>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</si>
  <si>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</si>
  <si>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</si>
  <si>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</si>
  <si>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</si>
  <si>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</si>
  <si>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</si>
  <si>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</si>
  <si>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</si>
  <si>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</si>
  <si>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</si>
  <si>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</si>
  <si>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</si>
  <si>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</si>
  <si>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</si>
  <si>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</si>
  <si>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</si>
  <si>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</si>
  <si>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</si>
  <si>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</si>
  <si>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</si>
  <si>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</si>
  <si>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</si>
  <si>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</si>
  <si>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</si>
  <si>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</si>
  <si>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</si>
  <si>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</si>
  <si>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</si>
  <si>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</si>
  <si>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</si>
  <si>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</si>
  <si>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</si>
  <si>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</si>
  <si>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</si>
  <si>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</si>
  <si>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</si>
  <si>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</si>
  <si>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</si>
  <si>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</si>
  <si>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</si>
  <si>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</si>
  <si>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</si>
  <si>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</si>
  <si>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</si>
  <si>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</si>
  <si>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</si>
  <si>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</si>
  <si>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</si>
  <si>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</si>
  <si>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</si>
  <si>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</si>
  <si>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</si>
  <si>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</si>
  <si>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</si>
  <si>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</si>
  <si>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</si>
  <si>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</si>
  <si>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</si>
  <si>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</si>
  <si>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</si>
  <si>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</si>
  <si>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</si>
  <si>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</si>
  <si>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</si>
  <si>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</si>
  <si>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</si>
  <si>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</si>
  <si>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</si>
  <si>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</si>
  <si>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</si>
  <si>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</si>
  <si>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</si>
  <si>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</si>
  <si>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</si>
  <si>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</si>
  <si>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</si>
  <si>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</si>
  <si>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</si>
  <si>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</si>
  <si>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</si>
  <si>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</si>
  <si>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</si>
  <si>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</si>
  <si>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</si>
  <si>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</si>
  <si>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</si>
  <si>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</si>
  <si>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</si>
  <si>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</si>
  <si>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</si>
  <si>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</si>
  <si>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</si>
  <si>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</si>
  <si>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</si>
  <si>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</si>
  <si>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</si>
  <si>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</si>
  <si>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</si>
  <si>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</si>
  <si>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</si>
  <si>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</si>
  <si>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</si>
  <si>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</si>
  <si>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</si>
  <si>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</si>
  <si>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</si>
  <si>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</si>
  <si>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</si>
  <si>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</si>
  <si>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</si>
  <si>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</si>
  <si>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</si>
  <si>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</si>
  <si>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</si>
  <si>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</si>
  <si>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</si>
  <si>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</si>
  <si>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</si>
  <si>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</si>
  <si>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</si>
  <si>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</si>
  <si>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</si>
  <si>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</si>
  <si>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</si>
  <si>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</si>
  <si>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</si>
  <si>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</si>
  <si>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</si>
  <si>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</si>
  <si>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</si>
  <si>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</si>
  <si>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</si>
  <si>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</si>
  <si>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</si>
  <si>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</si>
  <si>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</si>
  <si>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</si>
  <si>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</si>
  <si>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</si>
  <si>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</si>
  <si>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</si>
  <si>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</si>
  <si>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</si>
  <si>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</si>
  <si>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</si>
  <si>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</si>
  <si>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</si>
  <si>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</si>
  <si>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</si>
  <si>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</si>
  <si>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</si>
  <si>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</si>
  <si>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</si>
  <si>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</si>
  <si>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</si>
  <si>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</si>
  <si>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</si>
  <si>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</si>
  <si>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</si>
  <si>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</si>
  <si>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</si>
  <si>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</si>
  <si>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</si>
  <si>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</si>
  <si>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</si>
  <si>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</si>
  <si>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</si>
  <si>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</si>
  <si>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</si>
  <si>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</si>
  <si>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</si>
  <si>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</si>
  <si>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</si>
  <si>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</si>
  <si>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</si>
  <si>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</si>
  <si>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</si>
  <si>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</si>
  <si>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</si>
  <si>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</si>
  <si>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</si>
  <si>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</si>
  <si>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</si>
  <si>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</si>
  <si>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</si>
  <si>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</si>
  <si>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</si>
  <si>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</si>
  <si>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</si>
  <si>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</si>
  <si>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</si>
  <si>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</si>
  <si>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</si>
  <si>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</si>
  <si>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</si>
  <si>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</si>
  <si>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</si>
  <si>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</si>
  <si>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</si>
  <si>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</si>
  <si>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</si>
  <si>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</si>
  <si>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</si>
  <si>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</si>
  <si>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</si>
  <si>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</si>
  <si>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</si>
  <si>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</si>
  <si>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</si>
  <si>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</si>
  <si>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</si>
  <si>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</si>
  <si>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</si>
  <si>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</si>
  <si>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</si>
  <si>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</si>
  <si>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</si>
  <si>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</si>
  <si>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</si>
  <si>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</si>
  <si>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</si>
  <si>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</si>
  <si>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</si>
  <si>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</si>
  <si>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</si>
  <si>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</si>
  <si>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</si>
  <si>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</si>
  <si>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</si>
  <si>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</si>
  <si>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</si>
  <si>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</si>
  <si>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</si>
  <si>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</si>
  <si>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</si>
  <si>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</si>
  <si>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</si>
  <si>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</si>
  <si>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</si>
  <si>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</si>
  <si>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</si>
  <si>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</si>
  <si>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</si>
  <si>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</si>
  <si>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</si>
  <si>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</si>
  <si>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</si>
  <si>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</si>
  <si>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</si>
  <si>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</si>
  <si>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</si>
  <si>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</si>
  <si>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</si>
  <si>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</si>
  <si>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</si>
  <si>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</si>
  <si>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</si>
  <si>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</si>
  <si>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</si>
  <si>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</si>
  <si>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</si>
  <si>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</si>
  <si>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</si>
  <si>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</si>
  <si>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</si>
  <si>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</si>
  <si>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</si>
  <si>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</si>
  <si>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</si>
  <si>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</si>
  <si>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</si>
  <si>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</si>
  <si>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</si>
  <si>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</si>
  <si>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</si>
  <si>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</si>
  <si>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</si>
  <si>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</si>
  <si>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</si>
  <si>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</si>
  <si>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</si>
  <si>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</si>
  <si>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</si>
  <si>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</si>
  <si>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</si>
  <si>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</si>
  <si>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</si>
  <si>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</si>
  <si>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</si>
  <si>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</si>
  <si>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</si>
  <si>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</si>
  <si>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</si>
  <si>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</si>
  <si>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</si>
  <si>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</si>
  <si>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</si>
  <si>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</si>
  <si>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</si>
  <si>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</si>
  <si>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</si>
  <si>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</si>
  <si>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</si>
  <si>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</si>
  <si>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</si>
  <si>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</si>
  <si>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</si>
  <si>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</si>
  <si>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</si>
  <si>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</si>
  <si>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</si>
  <si>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</si>
  <si>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</si>
  <si>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</si>
  <si>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</si>
  <si>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</si>
  <si>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</si>
  <si>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</si>
  <si>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</si>
  <si>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</si>
  <si>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</si>
  <si>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</si>
  <si>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</si>
  <si>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</si>
  <si>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</si>
  <si>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</si>
  <si>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</si>
  <si>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</si>
  <si>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</si>
  <si>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</si>
  <si>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</si>
  <si>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</si>
  <si>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</si>
  <si>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</si>
  <si>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</si>
  <si>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</si>
  <si>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</si>
  <si>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</si>
  <si>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</si>
  <si>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</si>
  <si>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</si>
  <si>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</si>
  <si>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</si>
  <si>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</si>
  <si>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</si>
  <si>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</si>
  <si>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</si>
  <si>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</si>
  <si>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</si>
  <si>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</si>
  <si>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</si>
  <si>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</si>
  <si>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</si>
  <si>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</si>
  <si>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</si>
  <si>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</si>
  <si>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</si>
  <si>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</si>
  <si>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</si>
  <si>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</si>
  <si>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</si>
  <si>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</si>
  <si>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</si>
  <si>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</si>
  <si>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</si>
  <si>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</si>
  <si>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</si>
  <si>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</si>
  <si>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</si>
  <si>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</si>
  <si>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</si>
  <si>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</si>
  <si>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</si>
  <si>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</si>
  <si>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</si>
  <si>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</si>
  <si>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</si>
  <si>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</si>
  <si>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</si>
  <si>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</si>
  <si>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</si>
  <si>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</si>
  <si>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</si>
  <si>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</si>
  <si>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</si>
  <si>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</si>
  <si>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</si>
  <si>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</si>
  <si>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</si>
  <si>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</si>
  <si>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</si>
  <si>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</si>
  <si>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</si>
  <si>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</si>
  <si>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</si>
  <si>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</si>
  <si>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</si>
  <si>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</si>
  <si>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</si>
  <si>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</si>
  <si>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</si>
  <si>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</si>
  <si>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</si>
  <si>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</si>
  <si>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</si>
  <si>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</si>
  <si>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</si>
  <si>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</si>
  <si>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</si>
  <si>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</si>
  <si>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</si>
  <si>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</si>
  <si>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</si>
  <si>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</si>
  <si>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</si>
  <si>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</si>
  <si>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</si>
  <si>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</si>
  <si>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</si>
  <si>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</si>
  <si>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</si>
  <si>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</si>
  <si>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</si>
  <si>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</si>
  <si>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</si>
  <si>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</si>
  <si>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</si>
  <si>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</si>
  <si>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</si>
  <si>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</si>
  <si>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</si>
  <si>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</si>
  <si>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</si>
  <si>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</si>
  <si>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</si>
  <si>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</si>
  <si>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</si>
  <si>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</si>
  <si>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</si>
  <si>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</si>
  <si>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</si>
  <si>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</si>
  <si>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</si>
  <si>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</si>
  <si>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</si>
  <si>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</si>
  <si>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</si>
  <si>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</si>
  <si>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</si>
  <si>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</si>
  <si>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</si>
  <si>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</si>
  <si>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</si>
  <si>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</si>
  <si>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</si>
  <si>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</si>
  <si>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</si>
  <si>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</si>
  <si>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</si>
  <si>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</si>
  <si>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</si>
  <si>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</si>
  <si>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</si>
  <si>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</si>
  <si>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</si>
  <si>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</si>
  <si>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</si>
  <si>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</si>
  <si>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</si>
  <si>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</si>
  <si>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</si>
  <si>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</si>
  <si>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</si>
  <si>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</si>
  <si>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</si>
  <si>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</si>
  <si>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</si>
  <si>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</si>
  <si>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</si>
  <si>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</si>
  <si>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</si>
  <si>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</si>
  <si>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</si>
  <si>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</si>
  <si>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</si>
  <si>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</si>
  <si>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</si>
  <si>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</si>
  <si>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</si>
  <si>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</si>
  <si>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</si>
  <si>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</si>
  <si>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</si>
  <si>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</si>
  <si>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</si>
  <si>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</si>
  <si>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</si>
  <si>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</si>
  <si>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</si>
  <si>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</si>
  <si>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</si>
  <si>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</si>
  <si>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</si>
  <si>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</si>
  <si>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</si>
  <si>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</si>
  <si>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</si>
  <si>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</si>
  <si>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</si>
  <si>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</si>
  <si>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</si>
  <si>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</si>
  <si>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</si>
  <si>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</si>
  <si>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</si>
  <si>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</si>
  <si>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</si>
  <si>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</si>
  <si>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</si>
  <si>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</si>
  <si>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</si>
  <si>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</si>
  <si>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</si>
  <si>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</si>
  <si>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</si>
  <si>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</si>
  <si>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</si>
  <si>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</si>
  <si>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</si>
  <si>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</si>
  <si>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</si>
  <si>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</si>
  <si>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</si>
  <si>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</si>
  <si>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</si>
  <si>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</si>
  <si>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</si>
  <si>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</si>
  <si>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</si>
  <si>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</si>
  <si>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</si>
  <si>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</si>
  <si>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</si>
  <si>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</si>
  <si>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</si>
  <si>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</si>
  <si>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</si>
  <si>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</si>
  <si>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</si>
  <si>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</si>
  <si>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</si>
  <si>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</si>
  <si>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</si>
  <si>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</si>
  <si>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</si>
  <si>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</si>
  <si>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</si>
  <si>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</si>
  <si>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</si>
  <si>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</si>
  <si>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</si>
  <si>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</si>
  <si>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</si>
  <si>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</si>
  <si>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</si>
  <si>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</si>
  <si>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</si>
  <si>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</si>
  <si>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</si>
  <si>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</si>
  <si>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</si>
  <si>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</si>
  <si>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</si>
  <si>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</si>
  <si>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</si>
  <si>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</si>
  <si>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</si>
  <si>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</si>
  <si>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</si>
  <si>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</si>
  <si>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</si>
  <si>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</si>
  <si>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</si>
  <si>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</si>
  <si>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</si>
  <si>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</si>
  <si>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</si>
  <si>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</si>
  <si>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</si>
  <si>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</si>
  <si>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</si>
  <si>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</si>
  <si>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</si>
  <si>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</si>
  <si>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</si>
  <si>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</si>
  <si>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</si>
  <si>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</si>
  <si>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</si>
  <si>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</si>
  <si>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</si>
  <si>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</si>
  <si>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</si>
  <si>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</si>
  <si>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</si>
  <si>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</si>
  <si>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</si>
  <si>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</si>
  <si>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</si>
  <si>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</si>
  <si>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</si>
  <si>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</si>
  <si>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</si>
  <si>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</si>
  <si>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</si>
  <si>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</si>
  <si>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</si>
  <si>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</si>
  <si>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</si>
  <si>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</si>
  <si>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</si>
  <si>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</si>
  <si>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</si>
  <si>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</si>
  <si>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</si>
  <si>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</si>
  <si>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</si>
  <si>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</si>
  <si>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</si>
  <si>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</si>
  <si>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</si>
  <si>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</si>
  <si>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</si>
  <si>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</si>
  <si>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</si>
  <si>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</si>
  <si>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</si>
  <si>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</si>
  <si>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</si>
  <si>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</si>
  <si>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</si>
  <si>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</si>
  <si>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</si>
  <si>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</si>
  <si>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</si>
  <si>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</si>
  <si>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</si>
  <si>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</si>
  <si>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</si>
  <si>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</si>
  <si>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</si>
  <si>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</si>
  <si>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</si>
  <si>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</si>
  <si>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</si>
  <si>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</si>
  <si>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</si>
  <si>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</si>
  <si>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</si>
  <si>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</si>
  <si>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</si>
  <si>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</si>
  <si>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</si>
  <si>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</si>
  <si>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</si>
  <si>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</si>
  <si>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</si>
  <si>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</si>
  <si>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</si>
  <si>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</si>
  <si>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</si>
  <si>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</si>
  <si>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</si>
  <si>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</si>
  <si>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</si>
  <si>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</si>
  <si>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</si>
  <si>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</si>
  <si>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</si>
  <si>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</si>
  <si>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</si>
  <si>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</si>
  <si>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</si>
  <si>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</si>
  <si>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</si>
  <si>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</si>
  <si>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</si>
  <si>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</si>
  <si>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</si>
  <si>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</si>
  <si>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</si>
  <si>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</si>
  <si>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</si>
  <si>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</si>
  <si>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</si>
  <si>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</si>
  <si>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</si>
  <si>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</si>
  <si>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</si>
  <si>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</si>
  <si>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</si>
  <si>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</si>
  <si>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</si>
  <si>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</si>
  <si>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</si>
  <si>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</si>
  <si>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</si>
  <si>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</si>
  <si>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</si>
  <si>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</si>
  <si>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</si>
  <si>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</si>
  <si>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</si>
  <si>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</si>
  <si>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</si>
  <si>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</si>
  <si>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</si>
  <si>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</si>
  <si>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</si>
  <si>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</si>
  <si>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</si>
  <si>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</si>
  <si>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</si>
  <si>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</si>
  <si>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</si>
  <si>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</si>
  <si>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</si>
  <si>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</si>
  <si>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</si>
  <si>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</si>
  <si>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</si>
  <si>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</si>
  <si>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</si>
  <si>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</si>
  <si>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</si>
  <si>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</si>
  <si>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</si>
  <si>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</si>
  <si>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</si>
  <si>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</si>
  <si>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</si>
  <si>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</si>
  <si>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</si>
  <si>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</si>
  <si>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</si>
  <si>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</si>
  <si>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</si>
  <si>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</si>
  <si>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</si>
  <si>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</si>
  <si>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</si>
  <si>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</si>
  <si>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</si>
  <si>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</si>
  <si>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</si>
  <si>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</si>
  <si>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</si>
  <si>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</si>
  <si>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</si>
  <si>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</si>
  <si>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</si>
  <si>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</si>
  <si>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</si>
  <si>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</si>
  <si>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</si>
  <si>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</si>
  <si>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</si>
  <si>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</si>
  <si>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</si>
  <si>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</si>
  <si>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</si>
  <si>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</si>
  <si>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</si>
  <si>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</si>
  <si>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</si>
  <si>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</si>
  <si>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</si>
  <si>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</si>
  <si>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</si>
  <si>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</si>
  <si>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</si>
  <si>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</si>
  <si>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</si>
  <si>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</si>
  <si>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</si>
  <si>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</si>
  <si>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</si>
  <si>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</si>
  <si>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</si>
  <si>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</si>
  <si>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</si>
  <si>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</si>
  <si>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</si>
  <si>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</si>
  <si>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</si>
  <si>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</si>
  <si>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</si>
  <si>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</si>
  <si>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</si>
  <si>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</si>
  <si>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</si>
  <si>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</si>
  <si>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</si>
  <si>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</si>
  <si>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</si>
  <si>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</si>
  <si>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</si>
  <si>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</si>
  <si>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</si>
  <si>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</si>
  <si>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</si>
  <si>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</si>
  <si>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</si>
  <si>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</si>
  <si>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</si>
  <si>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</si>
  <si>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</si>
  <si>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</si>
  <si>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</si>
  <si>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</si>
  <si>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</si>
  <si>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</si>
  <si>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</si>
  <si>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</si>
  <si>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</si>
  <si>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</si>
  <si>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</si>
  <si>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</si>
  <si>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</si>
  <si>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</si>
  <si>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</si>
  <si>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</si>
  <si>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</si>
  <si>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</si>
  <si>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</si>
  <si>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</si>
  <si>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</si>
  <si>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</si>
  <si>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</si>
  <si>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</si>
  <si>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</si>
  <si>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</si>
  <si>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</si>
  <si>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</si>
  <si>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</si>
  <si>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</si>
  <si>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</si>
  <si>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</si>
  <si>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</si>
  <si>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</si>
  <si>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</si>
  <si>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</si>
  <si>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</si>
  <si>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</si>
  <si>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</si>
  <si>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</si>
  <si>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</si>
  <si>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</si>
  <si>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</si>
  <si>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</si>
  <si>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</si>
  <si>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</si>
  <si>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</si>
  <si>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</si>
  <si>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</si>
  <si>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</si>
  <si>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</si>
  <si>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</si>
  <si>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</si>
  <si>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</si>
  <si>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</si>
  <si>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</si>
  <si>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</si>
  <si>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</si>
  <si>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</si>
  <si>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</si>
  <si>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</si>
  <si>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</si>
  <si>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</si>
  <si>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</si>
  <si>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</si>
  <si>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</si>
  <si>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</si>
  <si>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</si>
  <si>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</si>
  <si>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</si>
  <si>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</si>
  <si>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</si>
  <si>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</si>
  <si>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</si>
  <si>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</si>
  <si>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</si>
  <si>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</si>
  <si>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</si>
  <si>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</si>
  <si>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</si>
  <si>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</si>
  <si>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</si>
  <si>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</si>
  <si>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</si>
  <si>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</si>
  <si>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</si>
  <si>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</si>
  <si>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</si>
  <si>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</si>
  <si>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</si>
  <si>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</si>
  <si>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</si>
  <si>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</si>
  <si>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</si>
  <si>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</si>
  <si>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</si>
  <si>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</si>
  <si>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</si>
  <si>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</si>
  <si>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</si>
  <si>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</si>
  <si>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</si>
  <si>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</si>
  <si>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</si>
  <si>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</si>
  <si>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</si>
  <si>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</si>
  <si>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</si>
  <si>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</si>
  <si>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</si>
  <si>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</si>
  <si>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</si>
  <si>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</si>
  <si>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</si>
  <si>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</si>
  <si>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</si>
  <si>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</si>
  <si>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</si>
  <si>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</si>
  <si>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</si>
  <si>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</si>
  <si>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</si>
  <si>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</si>
  <si>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</si>
  <si>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</si>
  <si>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</si>
  <si>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</si>
  <si>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</si>
  <si>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</si>
  <si>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</si>
  <si>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</si>
  <si>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</si>
  <si>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</si>
  <si>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</si>
  <si>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</si>
  <si>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</si>
  <si>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</si>
  <si>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</si>
  <si>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</si>
  <si>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</si>
  <si>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</si>
  <si>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</si>
  <si>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</si>
  <si>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</si>
  <si>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</si>
  <si>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</si>
  <si>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</si>
  <si>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</si>
  <si>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</si>
  <si>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</si>
  <si>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</si>
  <si>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</si>
  <si>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</si>
  <si>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</si>
  <si>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</si>
  <si>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</si>
  <si>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</si>
  <si>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</si>
  <si>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</si>
  <si>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</si>
  <si>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</si>
  <si>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</si>
  <si>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</si>
  <si>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</si>
  <si>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</si>
  <si>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</si>
  <si>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</si>
  <si>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</si>
  <si>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</si>
  <si>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</si>
  <si>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</si>
  <si>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</si>
  <si>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</si>
  <si>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</si>
  <si>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</si>
  <si>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</si>
  <si>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</si>
  <si>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</si>
  <si>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</si>
  <si>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</si>
  <si>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</si>
  <si>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</si>
  <si>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</si>
  <si>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</si>
  <si>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</si>
  <si>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</si>
  <si>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</si>
  <si>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</si>
  <si>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</si>
  <si>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</si>
  <si>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</si>
  <si>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</si>
  <si>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</si>
  <si>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</si>
  <si>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</si>
  <si>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</si>
  <si>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</si>
  <si>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</si>
  <si>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</si>
  <si>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</si>
  <si>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</si>
  <si>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</si>
  <si>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</si>
  <si>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</si>
  <si>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</si>
  <si>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</si>
  <si>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</si>
  <si>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</si>
  <si>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</si>
  <si>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</si>
  <si>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</si>
  <si>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</si>
  <si>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</si>
  <si>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</si>
  <si>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</si>
  <si>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</si>
  <si>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</si>
  <si>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</si>
  <si>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</si>
  <si>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</si>
  <si>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</si>
  <si>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</si>
  <si>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</si>
  <si>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</si>
  <si>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</si>
  <si>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</si>
  <si>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</si>
  <si>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</si>
  <si>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</si>
  <si>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</si>
  <si>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</si>
  <si>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</si>
  <si>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</si>
  <si>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</si>
  <si>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</si>
  <si>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</si>
  <si>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</si>
  <si>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</si>
  <si>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</si>
  <si>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</si>
  <si>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</si>
  <si>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</si>
  <si>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</si>
  <si>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</si>
  <si>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</si>
  <si>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</si>
  <si>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</si>
  <si>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</si>
  <si>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</si>
  <si>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</si>
  <si>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</si>
  <si>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</si>
  <si>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</si>
  <si>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</si>
  <si>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</si>
  <si>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</si>
  <si>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</si>
  <si>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</si>
  <si>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</si>
  <si>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</si>
  <si>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</si>
  <si>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</si>
  <si>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</si>
  <si>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</si>
  <si>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</si>
  <si>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</si>
  <si>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</si>
  <si>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</si>
  <si>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</si>
  <si>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</si>
  <si>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</si>
  <si>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</si>
  <si>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</si>
  <si>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</si>
  <si>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</si>
  <si>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</si>
  <si>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</si>
  <si>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</si>
  <si>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</si>
  <si>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</si>
  <si>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</si>
  <si>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</si>
  <si>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</si>
  <si>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</si>
  <si>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</si>
  <si>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</si>
  <si>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</si>
  <si>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</si>
  <si>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</si>
  <si>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</si>
  <si>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</si>
  <si>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</si>
  <si>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</si>
  <si>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</si>
  <si>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</si>
  <si>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</si>
  <si>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</si>
  <si>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</si>
  <si>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</si>
  <si>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</si>
  <si>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</si>
  <si>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</si>
  <si>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</si>
  <si>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</si>
  <si>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</si>
  <si>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</si>
  <si>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</si>
  <si>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</si>
  <si>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</si>
  <si>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</si>
  <si>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</si>
  <si>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</si>
  <si>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</si>
  <si>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</si>
  <si>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</si>
  <si>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</si>
  <si>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</si>
  <si>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</si>
  <si>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</si>
  <si>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</si>
  <si>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</si>
  <si>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</si>
  <si>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</si>
  <si>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</si>
  <si>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</si>
  <si>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</si>
  <si>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</si>
  <si>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</si>
  <si>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</si>
  <si>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</si>
  <si>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</si>
  <si>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</si>
  <si>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</si>
  <si>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</si>
  <si>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</si>
  <si>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</si>
  <si>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</si>
  <si>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</si>
  <si>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</si>
  <si>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</si>
  <si>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</si>
  <si>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</si>
  <si>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</si>
  <si>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</si>
  <si>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</si>
  <si>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</si>
  <si>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</si>
  <si>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</si>
  <si>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</si>
  <si>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</si>
  <si>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</si>
  <si>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</si>
  <si>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</si>
  <si>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</si>
  <si>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</si>
  <si>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</si>
  <si>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</si>
  <si>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</si>
  <si>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</si>
  <si>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</si>
  <si>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</si>
  <si>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</si>
  <si>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</si>
  <si>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</si>
  <si>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</si>
  <si>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</si>
  <si>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</si>
  <si>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</si>
  <si>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</si>
  <si>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</si>
  <si>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</si>
  <si>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</si>
  <si>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</si>
  <si>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</si>
  <si>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</si>
  <si>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</si>
  <si>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</si>
  <si>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</si>
  <si>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</si>
  <si>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</si>
  <si>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</si>
  <si>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</si>
  <si>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</si>
  <si>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</si>
  <si>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</si>
  <si>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</si>
  <si>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</si>
  <si>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</si>
  <si>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</si>
  <si>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</si>
  <si>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</si>
  <si>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</si>
  <si>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</si>
  <si>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</si>
  <si>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</si>
  <si>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</si>
  <si>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</si>
  <si>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</si>
  <si>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</si>
  <si>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</si>
  <si>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</si>
  <si>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</si>
  <si>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</si>
  <si>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</si>
  <si>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</si>
  <si>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</si>
  <si>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</si>
  <si>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</si>
  <si>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</si>
  <si>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</si>
  <si>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</si>
  <si>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</si>
  <si>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</si>
  <si>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</si>
  <si>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</si>
  <si>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</si>
  <si>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</si>
  <si>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</si>
  <si>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</si>
  <si>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</si>
  <si>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</si>
  <si>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</si>
  <si>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</si>
  <si>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</si>
  <si>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</si>
  <si>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</si>
  <si>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</si>
  <si>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</si>
  <si>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</si>
  <si>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</si>
  <si>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</si>
  <si>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</si>
  <si>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</si>
  <si>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</si>
  <si>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</si>
  <si>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</si>
  <si>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</si>
  <si>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</si>
  <si>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</si>
  <si>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</si>
  <si>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</si>
  <si>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</si>
  <si>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</si>
  <si>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</si>
  <si>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</si>
  <si>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</si>
  <si>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</si>
  <si>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</si>
  <si>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</si>
  <si>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</si>
  <si>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</si>
  <si>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</si>
  <si>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</si>
  <si>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</si>
  <si>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</si>
  <si>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</si>
  <si>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</si>
  <si>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</si>
  <si>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</si>
  <si>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</si>
  <si>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</si>
  <si>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</si>
  <si>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</si>
  <si>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</si>
  <si>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</si>
  <si>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</si>
  <si>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</si>
  <si>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</si>
  <si>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</si>
  <si>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</si>
  <si>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</si>
  <si>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</si>
  <si>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</si>
  <si>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</si>
  <si>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</si>
  <si>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</si>
  <si>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</si>
  <si>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</si>
  <si>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</si>
  <si>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</si>
  <si>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</si>
  <si>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</si>
  <si>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</si>
  <si>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</si>
  <si>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</si>
  <si>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</si>
  <si>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</si>
  <si>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</si>
  <si>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</si>
  <si>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</si>
  <si>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</si>
  <si>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</si>
  <si>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</si>
  <si>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</si>
  <si>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</si>
  <si>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</si>
  <si>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</si>
  <si>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</si>
  <si>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</si>
  <si>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</si>
  <si>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</si>
  <si>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</si>
  <si>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</si>
  <si>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</si>
  <si>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</si>
  <si>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</si>
  <si>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</si>
  <si>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</si>
  <si>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</si>
  <si>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</si>
  <si>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</si>
  <si>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</si>
  <si>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</si>
  <si>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</si>
  <si>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</si>
  <si>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</si>
  <si>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</si>
  <si>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</si>
  <si>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</si>
  <si>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</si>
  <si>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</si>
  <si>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</si>
  <si>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</si>
  <si>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</si>
  <si>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</si>
  <si>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</si>
  <si>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</si>
  <si>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</si>
  <si>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</si>
  <si>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</si>
  <si>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</si>
  <si>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</si>
  <si>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</si>
  <si>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</si>
  <si>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</si>
  <si>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</si>
  <si>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</si>
  <si>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</si>
  <si>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</si>
  <si>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</si>
  <si>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</si>
  <si>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</si>
  <si>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</si>
  <si>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</si>
  <si>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</si>
  <si>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</si>
  <si>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</si>
  <si>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</si>
  <si>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</si>
  <si>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</si>
  <si>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</si>
  <si>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</si>
  <si>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</si>
  <si>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</si>
  <si>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</si>
  <si>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</si>
  <si>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</si>
  <si>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</si>
  <si>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</si>
  <si>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</si>
  <si>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</si>
  <si>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</si>
  <si>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</si>
  <si>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</si>
  <si>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</si>
  <si>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</si>
  <si>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</si>
  <si>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</si>
  <si>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</si>
  <si>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</si>
  <si>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</si>
  <si>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</si>
  <si>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</si>
  <si>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</si>
  <si>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</si>
  <si>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</si>
  <si>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</si>
  <si>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</si>
  <si>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</si>
  <si>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</si>
  <si>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</si>
  <si>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</si>
  <si>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</si>
  <si>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</si>
  <si>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</si>
  <si>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</si>
  <si>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</si>
  <si>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</si>
  <si>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</si>
  <si>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</si>
  <si>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</si>
  <si>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</si>
  <si>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</si>
  <si>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</si>
  <si>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</si>
  <si>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</si>
  <si>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</si>
  <si>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</si>
  <si>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</si>
  <si>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</si>
  <si>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</si>
  <si>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</si>
  <si>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</si>
  <si>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</si>
  <si>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</si>
  <si>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</si>
  <si>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</si>
  <si>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</si>
  <si>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</si>
  <si>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</si>
  <si>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</si>
  <si>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</si>
  <si>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</si>
  <si>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</si>
  <si>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</si>
  <si>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</si>
  <si>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</si>
  <si>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</si>
  <si>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</si>
  <si>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</si>
  <si>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</si>
  <si>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</si>
  <si>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</si>
  <si>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</si>
  <si>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</si>
  <si>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</si>
  <si>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</si>
  <si>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</si>
  <si>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</si>
  <si>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</si>
  <si>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</si>
  <si>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</si>
  <si>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</si>
  <si>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</si>
  <si>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</si>
  <si>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</si>
  <si>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</si>
  <si>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</si>
  <si>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</si>
  <si>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</si>
  <si>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</si>
  <si>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</si>
  <si>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</si>
  <si>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</si>
  <si>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</si>
  <si>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</si>
  <si>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</si>
  <si>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</si>
  <si>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</si>
  <si>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</si>
  <si>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</si>
  <si>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</si>
  <si>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</si>
  <si>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</si>
  <si>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</si>
  <si>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</si>
  <si>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</si>
  <si>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</si>
  <si>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</si>
  <si>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</si>
  <si>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</si>
  <si>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</si>
  <si>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</si>
  <si>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</si>
  <si>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</si>
  <si>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</si>
  <si>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</si>
  <si>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</si>
  <si>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</si>
  <si>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</si>
  <si>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</si>
  <si>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</si>
  <si>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</si>
  <si>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</si>
  <si>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</si>
  <si>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</si>
  <si>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</si>
  <si>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</si>
  <si>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</si>
  <si>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</si>
  <si>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</si>
  <si>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</si>
  <si>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</si>
  <si>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</si>
  <si>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</si>
  <si>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</si>
  <si>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</si>
  <si>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</si>
  <si>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</si>
  <si>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</si>
  <si>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</si>
  <si>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</si>
  <si>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</si>
  <si>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</si>
  <si>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</si>
  <si>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</si>
  <si>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</si>
  <si>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</si>
  <si>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</si>
  <si>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</si>
  <si>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</si>
  <si>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</si>
  <si>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</si>
  <si>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</si>
  <si>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</si>
  <si>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</si>
  <si>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</si>
  <si>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</si>
  <si>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</si>
  <si>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</si>
  <si>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</si>
  <si>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</si>
  <si>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</si>
  <si>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</si>
  <si>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</si>
  <si>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</si>
  <si>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</si>
  <si>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</si>
  <si>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</si>
  <si>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</si>
  <si>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</si>
  <si>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</si>
  <si>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</si>
  <si>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</si>
  <si>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</si>
  <si>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</si>
  <si>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</si>
  <si>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</si>
  <si>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</si>
  <si>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</si>
  <si>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</si>
  <si>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</si>
  <si>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</si>
  <si>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</si>
  <si>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</si>
  <si>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</si>
  <si>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</si>
  <si>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</si>
  <si>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</si>
  <si>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</si>
  <si>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</si>
  <si>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</si>
  <si>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</si>
  <si>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</si>
  <si>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</si>
  <si>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</si>
  <si>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</si>
  <si>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</si>
  <si>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</si>
  <si>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</si>
  <si>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</si>
  <si>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</si>
  <si>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</si>
  <si>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</si>
  <si>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</si>
  <si>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</si>
  <si>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</si>
  <si>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</si>
  <si>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</si>
  <si>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</si>
  <si>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</si>
  <si>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</si>
  <si>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</si>
  <si>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</si>
  <si>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</si>
  <si>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</si>
  <si>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</si>
  <si>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</si>
  <si>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</si>
  <si>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</si>
  <si>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</si>
  <si>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</si>
  <si>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</si>
  <si>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</si>
  <si>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</si>
  <si>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</si>
  <si>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</si>
  <si>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</si>
  <si>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</si>
  <si>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</si>
  <si>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</si>
  <si>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</si>
  <si>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</si>
  <si>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</si>
  <si>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</si>
  <si>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</si>
  <si>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</si>
  <si>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</si>
  <si>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</si>
  <si>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</si>
  <si>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</si>
  <si>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</si>
  <si>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</si>
  <si>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</si>
  <si>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</si>
  <si>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</si>
  <si>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</si>
  <si>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</si>
  <si>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</si>
  <si>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</si>
  <si>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</si>
  <si>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</si>
  <si>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</si>
  <si>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</si>
  <si>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</si>
  <si>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</si>
  <si>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</si>
  <si>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</si>
  <si>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</si>
  <si>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</si>
  <si>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</si>
  <si>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</si>
  <si>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</si>
  <si>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</si>
  <si>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</si>
  <si>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</si>
  <si>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</si>
  <si>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</si>
  <si>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</si>
  <si>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</si>
  <si>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</si>
  <si>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</si>
  <si>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</si>
  <si>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</si>
  <si>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</si>
  <si>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</si>
  <si>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</si>
  <si>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</si>
  <si>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</si>
  <si>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</si>
  <si>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</si>
  <si>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</si>
  <si>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</si>
  <si>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</si>
  <si>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</si>
  <si>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</si>
  <si>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</si>
  <si>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</si>
  <si>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</si>
  <si>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</si>
  <si>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</si>
  <si>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</si>
  <si>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</si>
  <si>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</si>
  <si>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</si>
  <si>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</si>
  <si>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</si>
  <si>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</si>
  <si>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</si>
  <si>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</si>
  <si>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</si>
  <si>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</si>
  <si>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</si>
  <si>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</si>
  <si>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</si>
  <si>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</si>
  <si>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</si>
  <si>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</si>
  <si>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</si>
  <si>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</si>
  <si>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</si>
  <si>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</si>
  <si>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</si>
  <si>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</si>
  <si>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</si>
  <si>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</si>
  <si>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</si>
  <si>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</si>
  <si>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</si>
  <si>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</si>
  <si>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</si>
  <si>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</si>
  <si>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</si>
  <si>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</si>
  <si>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</si>
  <si>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</si>
  <si>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</si>
  <si>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</si>
  <si>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</si>
  <si>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</si>
  <si>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</si>
  <si>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</si>
  <si>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</si>
  <si>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</si>
  <si>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</si>
  <si>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</si>
  <si>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</si>
  <si>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</si>
  <si>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</si>
  <si>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</si>
  <si>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</si>
  <si>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</si>
  <si>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</si>
  <si>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</si>
  <si>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</si>
  <si>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</si>
  <si>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</si>
  <si>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</si>
  <si>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</si>
  <si>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</si>
  <si>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</si>
  <si>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</si>
  <si>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</si>
  <si>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</si>
  <si>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</si>
  <si>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</si>
  <si>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</si>
  <si>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</si>
  <si>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</si>
  <si>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</si>
  <si>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</si>
  <si>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</si>
  <si>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</si>
  <si>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</si>
  <si>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</si>
  <si>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</si>
  <si>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</si>
  <si>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</si>
  <si>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</si>
  <si>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</si>
  <si>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</si>
  <si>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</si>
  <si>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</si>
  <si>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</si>
  <si>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</si>
  <si>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</si>
  <si>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</si>
  <si>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</si>
  <si>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</si>
  <si>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</si>
  <si>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</si>
  <si>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</si>
  <si>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</si>
  <si>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</si>
  <si>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</si>
  <si>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</si>
  <si>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</si>
  <si>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</si>
  <si>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</si>
  <si>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</si>
  <si>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</si>
  <si>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</si>
  <si>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</si>
  <si>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</si>
  <si>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</si>
  <si>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</si>
  <si>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</si>
  <si>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</si>
  <si>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</si>
  <si>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</si>
  <si>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</si>
  <si>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</si>
  <si>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</si>
  <si>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</si>
  <si>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</si>
  <si>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</si>
  <si>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</si>
  <si>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</si>
  <si>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</si>
  <si>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</si>
  <si>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</si>
  <si>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</si>
  <si>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</si>
  <si>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</si>
  <si>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</si>
  <si>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</si>
  <si>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</si>
  <si>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</si>
  <si>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</si>
  <si>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</si>
  <si>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</si>
  <si>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</si>
  <si>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</si>
  <si>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</si>
  <si>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</si>
  <si>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</si>
  <si>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</si>
  <si>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</si>
  <si>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</si>
  <si>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</si>
  <si>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</si>
  <si>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</si>
  <si>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</si>
  <si>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</si>
  <si>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</si>
  <si>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</si>
  <si>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</si>
  <si>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</si>
  <si>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</si>
  <si>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</si>
  <si>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</si>
  <si>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</si>
  <si>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</si>
  <si>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</si>
  <si>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</si>
  <si>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</si>
  <si>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</si>
  <si>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</si>
  <si>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</si>
  <si>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</si>
  <si>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</si>
  <si>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</si>
  <si>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</si>
  <si>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</si>
  <si>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</si>
  <si>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</si>
  <si>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</si>
  <si>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</si>
  <si>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</si>
  <si>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</si>
  <si>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</si>
  <si>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</si>
  <si>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</si>
  <si>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</si>
  <si>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</si>
  <si>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</si>
  <si>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</si>
  <si>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</si>
  <si>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</si>
  <si>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</si>
  <si>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</si>
  <si>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</si>
  <si>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</si>
  <si>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</si>
  <si>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</si>
  <si>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</si>
  <si>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</si>
  <si>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</si>
  <si>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</si>
  <si>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</si>
  <si>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</si>
  <si>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</si>
  <si>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</si>
  <si>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</si>
  <si>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</si>
  <si>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</si>
  <si>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</si>
  <si>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</si>
  <si>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</si>
  <si>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</si>
  <si>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</si>
  <si>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</si>
  <si>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</si>
  <si>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</si>
  <si>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</si>
  <si>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</si>
  <si>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</si>
  <si>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</si>
  <si>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</si>
  <si>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</si>
  <si>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</si>
  <si>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</si>
  <si>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</si>
  <si>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</si>
  <si>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</si>
  <si>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</si>
  <si>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</si>
  <si>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</si>
  <si>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</si>
  <si>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</si>
  <si>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</si>
  <si>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</si>
  <si>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</si>
  <si>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</si>
  <si>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</si>
  <si>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</si>
  <si>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</si>
  <si>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</si>
  <si>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</si>
  <si>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</si>
  <si>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</si>
  <si>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</si>
  <si>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</si>
  <si>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</si>
  <si>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</si>
  <si>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</si>
  <si>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</si>
  <si>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</si>
  <si>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</si>
  <si>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</si>
  <si>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</si>
  <si>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</si>
  <si>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</si>
  <si>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</si>
  <si>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</si>
  <si>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</si>
  <si>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</si>
  <si>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</si>
  <si>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</si>
  <si>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</si>
  <si>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</si>
  <si>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</si>
  <si>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</si>
  <si>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</si>
  <si>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</si>
  <si>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</si>
  <si>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</si>
  <si>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</si>
  <si>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</si>
  <si>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</si>
  <si>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</si>
  <si>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</si>
  <si>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</si>
  <si>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</si>
  <si>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</si>
  <si>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</si>
  <si>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</si>
  <si>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</si>
  <si>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</si>
  <si>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</si>
  <si>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</si>
  <si>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</si>
  <si>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</si>
  <si>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</si>
  <si>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</si>
  <si>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</si>
  <si>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</si>
  <si>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</si>
  <si>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</si>
  <si>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</si>
  <si>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</si>
  <si>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</si>
  <si>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</si>
  <si>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</si>
  <si>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</si>
  <si>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</si>
  <si>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</si>
  <si>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</si>
  <si>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</si>
  <si>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</si>
  <si>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</si>
  <si>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</si>
  <si>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</si>
  <si>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</si>
  <si>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</si>
  <si>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</si>
  <si>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</si>
  <si>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</si>
  <si>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</si>
  <si>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</si>
  <si>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</si>
  <si>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</si>
  <si>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</si>
  <si>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</si>
  <si>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</si>
  <si>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</si>
  <si>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</si>
  <si>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</si>
  <si>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</si>
  <si>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</si>
  <si>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</si>
  <si>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</si>
  <si>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</si>
  <si>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</si>
  <si>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</si>
  <si>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</si>
  <si>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</si>
  <si>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</si>
  <si>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</si>
  <si>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</si>
  <si>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</si>
  <si>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</si>
  <si>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</si>
  <si>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</si>
  <si>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</si>
  <si>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</si>
  <si>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</si>
  <si>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</si>
  <si>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</si>
  <si>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</si>
  <si>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</si>
  <si>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</si>
  <si>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</si>
  <si>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</si>
  <si>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</si>
  <si>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</si>
  <si>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</si>
  <si>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</si>
  <si>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</si>
  <si>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</si>
  <si>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</si>
  <si>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</si>
  <si>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</si>
  <si>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</si>
  <si>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</si>
  <si>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</si>
  <si>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</si>
  <si>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</si>
  <si>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</si>
  <si>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</si>
  <si>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</si>
  <si>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</si>
  <si>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</si>
  <si>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</si>
  <si>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</si>
  <si>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</si>
  <si>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</si>
  <si>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</si>
  <si>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</si>
  <si>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</si>
  <si>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</si>
  <si>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</si>
  <si>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</si>
  <si>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</si>
  <si>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</si>
  <si>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</si>
  <si>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</si>
  <si>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</si>
  <si>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</si>
  <si>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</si>
  <si>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</si>
  <si>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</si>
  <si>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</si>
  <si>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</si>
  <si>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</si>
  <si>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</si>
  <si>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</si>
  <si>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</si>
  <si>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</si>
  <si>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</si>
  <si>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</si>
  <si>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</si>
  <si>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</si>
  <si>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</si>
  <si>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</si>
  <si>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</si>
  <si>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</si>
  <si>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</si>
  <si>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</si>
  <si>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</si>
  <si>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</si>
  <si>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</si>
  <si>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</si>
  <si>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</si>
  <si>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</si>
  <si>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</si>
  <si>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</si>
  <si>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</si>
  <si>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</si>
  <si>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</si>
  <si>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</si>
  <si>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</si>
  <si>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</si>
  <si>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</si>
  <si>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</si>
  <si>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</si>
  <si>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</si>
  <si>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</si>
  <si>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</si>
  <si>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</si>
  <si>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</si>
  <si>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</si>
  <si>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</si>
  <si>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</si>
  <si>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</si>
  <si>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</si>
  <si>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</si>
  <si>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</si>
  <si>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</si>
  <si>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</si>
  <si>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</si>
  <si>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</si>
  <si>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</si>
  <si>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</si>
  <si>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</si>
  <si>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</si>
  <si>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</si>
  <si>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</si>
  <si>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</si>
  <si>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</si>
  <si>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</si>
  <si>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</si>
  <si>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</si>
  <si>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</si>
  <si>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</si>
  <si>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</si>
  <si>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</si>
  <si>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</si>
  <si>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</si>
  <si>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</si>
  <si>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</si>
  <si>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</si>
  <si>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</si>
  <si>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</si>
  <si>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</si>
  <si>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</si>
  <si>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</si>
  <si>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</si>
  <si>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</si>
  <si>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</si>
  <si>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</si>
  <si>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</si>
  <si>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</si>
  <si>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</si>
  <si>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</si>
  <si>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</si>
  <si>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</si>
  <si>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</si>
  <si>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</si>
  <si>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</si>
  <si>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</si>
  <si>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</si>
  <si>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</si>
  <si>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</si>
  <si>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</si>
  <si>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</si>
  <si>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</si>
  <si>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</si>
  <si>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</si>
  <si>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</si>
  <si>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</si>
  <si>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</si>
  <si>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</si>
  <si>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</si>
  <si>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</si>
  <si>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</si>
  <si>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</si>
  <si>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</si>
  <si>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</si>
  <si>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</si>
  <si>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</si>
  <si>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</si>
  <si>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</si>
  <si>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</si>
  <si>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</si>
  <si>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</si>
  <si>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</si>
  <si>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</si>
  <si>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</si>
  <si>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</si>
  <si>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</si>
  <si>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</si>
  <si>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</si>
  <si>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</si>
  <si>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</si>
  <si>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</si>
  <si>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</si>
  <si>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</si>
  <si>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</si>
  <si>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</si>
  <si>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</si>
  <si>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</si>
  <si>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</si>
  <si>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</si>
  <si>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</si>
  <si>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</si>
  <si>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</si>
  <si>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</si>
  <si>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</si>
  <si>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</si>
  <si>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</si>
  <si>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</si>
  <si>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</si>
  <si>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</si>
  <si>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</si>
  <si>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</si>
  <si>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</si>
  <si>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</si>
  <si>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</si>
  <si>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</si>
  <si>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</si>
  <si>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</si>
  <si>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</si>
  <si>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</si>
  <si>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</si>
  <si>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</si>
  <si>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</si>
  <si>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</si>
  <si>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</si>
  <si>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</si>
  <si>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</si>
  <si>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</si>
  <si>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</si>
  <si>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</si>
  <si>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</si>
  <si>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</si>
  <si>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</si>
  <si>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</si>
  <si>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</si>
  <si>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</si>
  <si>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</si>
  <si>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</si>
  <si>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</si>
  <si>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</si>
  <si>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</si>
  <si>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</si>
  <si>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</si>
  <si>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</si>
  <si>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</si>
  <si>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</si>
  <si>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</si>
  <si>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</si>
  <si>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</si>
  <si>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</si>
  <si>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</si>
  <si>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</si>
  <si>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</si>
  <si>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</si>
  <si>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</si>
  <si>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</si>
  <si>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</si>
  <si>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</si>
  <si>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</si>
  <si>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</si>
  <si>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</si>
  <si>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</si>
  <si>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</si>
  <si>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</si>
  <si>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</si>
  <si>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</si>
  <si>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</si>
  <si>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</si>
  <si>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</si>
  <si>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</si>
  <si>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</si>
  <si>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</si>
  <si>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</si>
  <si>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</si>
  <si>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</si>
  <si>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</si>
  <si>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</si>
  <si>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</si>
  <si>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</si>
  <si>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</si>
  <si>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</si>
  <si>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</si>
  <si>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</si>
  <si>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</si>
  <si>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</si>
  <si>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</si>
  <si>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</si>
  <si>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</si>
  <si>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</si>
  <si>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</si>
  <si>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</si>
  <si>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</si>
  <si>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</si>
  <si>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</si>
  <si>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</si>
  <si>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</si>
  <si>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</si>
  <si>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</si>
  <si>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</si>
  <si>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</si>
  <si>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</si>
  <si>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</si>
  <si>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</si>
  <si>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</si>
  <si>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</si>
  <si>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</si>
  <si>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</si>
  <si>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</si>
  <si>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</si>
  <si>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</si>
  <si>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</si>
  <si>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</si>
  <si>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</si>
  <si>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</si>
  <si>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</si>
  <si>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</si>
  <si>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</si>
  <si>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</si>
  <si>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</si>
  <si>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</si>
  <si>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</si>
  <si>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</si>
  <si>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</si>
  <si>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</si>
  <si>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</si>
  <si>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</si>
  <si>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</si>
  <si>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</si>
  <si>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</si>
  <si>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</si>
  <si>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</si>
  <si>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</si>
  <si>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</si>
  <si>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</si>
  <si>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</si>
  <si>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</si>
  <si>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</si>
  <si>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</si>
  <si>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</si>
  <si>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</si>
  <si>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</si>
  <si>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</si>
  <si>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</si>
  <si>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</si>
  <si>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</si>
  <si>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</si>
  <si>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</si>
  <si>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</si>
  <si>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</si>
  <si>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</si>
  <si>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</si>
  <si>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</si>
  <si>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</si>
  <si>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</si>
  <si>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</si>
  <si>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</si>
  <si>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</si>
  <si>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</si>
  <si>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</si>
  <si>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</si>
  <si>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</si>
  <si>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</si>
  <si>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</si>
  <si>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</si>
  <si>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</si>
  <si>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</si>
  <si>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</si>
  <si>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</si>
  <si>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</si>
  <si>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</si>
  <si>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</si>
  <si>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</si>
  <si>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</si>
  <si>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</si>
  <si>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</si>
  <si>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</si>
  <si>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</si>
  <si>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</si>
  <si>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</si>
  <si>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</si>
  <si>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</si>
  <si>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</si>
  <si>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</si>
  <si>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</si>
  <si>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</si>
  <si>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</si>
  <si>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</si>
  <si>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</si>
  <si>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</si>
  <si>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</si>
  <si>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</si>
  <si>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</si>
  <si>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</si>
  <si>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</si>
  <si>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</si>
  <si>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</si>
  <si>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</si>
  <si>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</si>
  <si>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</si>
  <si>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</si>
  <si>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</si>
  <si>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</si>
  <si>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</si>
  <si>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</si>
  <si>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</si>
  <si>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</si>
  <si>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</si>
  <si>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</si>
  <si>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</si>
  <si>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</si>
  <si>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</si>
  <si>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</si>
  <si>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</si>
  <si>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</si>
  <si>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</si>
  <si>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</si>
  <si>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</si>
  <si>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</si>
  <si>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</si>
  <si>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</si>
  <si>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</si>
  <si>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</si>
  <si>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</si>
  <si>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</si>
  <si>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</si>
  <si>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</si>
  <si>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</si>
  <si>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</si>
  <si>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</si>
  <si>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</si>
  <si>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</si>
  <si>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</si>
  <si>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</si>
  <si>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</si>
  <si>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</si>
  <si>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</si>
  <si>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</si>
  <si>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</si>
  <si>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</si>
  <si>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</si>
  <si>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</si>
  <si>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</si>
  <si>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</si>
  <si>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</si>
  <si>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</si>
  <si>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</si>
  <si>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</si>
  <si>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</si>
  <si>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</si>
  <si>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</si>
  <si>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</si>
  <si>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</si>
  <si>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</si>
  <si>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</si>
  <si>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</si>
  <si>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</si>
  <si>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</si>
  <si>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</si>
  <si>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</si>
  <si>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</si>
  <si>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</si>
  <si>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</si>
  <si>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</si>
  <si>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</si>
  <si>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</si>
  <si>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</si>
  <si>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</si>
  <si>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</si>
  <si>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</si>
  <si>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</si>
  <si>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</si>
  <si>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</si>
  <si>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</si>
  <si>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</si>
  <si>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</si>
  <si>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</si>
  <si>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</si>
  <si>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</si>
  <si>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</si>
  <si>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</si>
  <si>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</si>
  <si>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</si>
  <si>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</si>
  <si>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</si>
  <si>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</si>
  <si>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</si>
  <si>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</si>
  <si>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</si>
  <si>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</si>
  <si>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</si>
  <si>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</si>
  <si>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</si>
  <si>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</si>
  <si>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</si>
  <si>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</si>
  <si>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</si>
  <si>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</si>
  <si>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</si>
  <si>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</si>
  <si>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</si>
  <si>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</si>
  <si>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</si>
  <si>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</si>
  <si>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</si>
  <si>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</si>
  <si>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</si>
  <si>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</si>
  <si>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</si>
  <si>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</si>
  <si>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</si>
  <si>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</si>
  <si>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</si>
  <si>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</si>
  <si>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</si>
  <si>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</si>
  <si>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</si>
  <si>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</si>
  <si>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</si>
  <si>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</si>
  <si>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</si>
  <si>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</si>
  <si>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</si>
  <si>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</si>
  <si>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</si>
  <si>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</si>
  <si>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</si>
  <si>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</si>
  <si>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</si>
  <si>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</si>
  <si>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</si>
  <si>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</si>
  <si>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</si>
  <si>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</si>
  <si>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</si>
  <si>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</si>
  <si>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</si>
  <si>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</si>
  <si>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</si>
  <si>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</si>
  <si>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</si>
  <si>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</si>
  <si>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</si>
  <si>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</si>
  <si>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</si>
  <si>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</si>
  <si>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</si>
  <si>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</si>
  <si>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</si>
  <si>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</si>
  <si>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</si>
  <si>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</si>
  <si>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</si>
  <si>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</si>
  <si>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</si>
  <si>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</si>
  <si>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</si>
  <si>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</si>
  <si>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</si>
  <si>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</si>
  <si>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</si>
  <si>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</si>
  <si>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</si>
  <si>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</si>
  <si>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</si>
  <si>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</si>
  <si>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</si>
  <si>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</si>
  <si>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</si>
  <si>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</si>
  <si>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</si>
  <si>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</si>
  <si>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</si>
  <si>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</si>
  <si>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</si>
  <si>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</si>
  <si>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</si>
  <si>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</si>
  <si>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</si>
  <si>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</si>
  <si>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</si>
  <si>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</si>
  <si>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</si>
  <si>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</si>
  <si>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</si>
  <si>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</si>
  <si>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</si>
  <si>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</si>
  <si>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</si>
  <si>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</si>
  <si>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</si>
  <si>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</si>
  <si>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</si>
  <si>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</si>
  <si>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</si>
  <si>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</si>
  <si>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</si>
  <si>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</si>
  <si>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</si>
  <si>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</si>
  <si>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</si>
  <si>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</si>
  <si>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</si>
  <si>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</si>
  <si>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</si>
  <si>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</si>
  <si>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</si>
  <si>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</si>
  <si>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</si>
  <si>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</si>
  <si>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</si>
  <si>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</si>
  <si>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</si>
  <si>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</si>
  <si>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</si>
  <si>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</si>
  <si>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</si>
  <si>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</si>
  <si>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</si>
  <si>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</si>
  <si>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</si>
  <si>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</si>
  <si>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</si>
  <si>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</si>
  <si>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</si>
  <si>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</si>
  <si>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</si>
  <si>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</si>
  <si>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</si>
  <si>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</si>
  <si>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</si>
  <si>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</si>
  <si>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</si>
  <si>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</si>
  <si>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</si>
  <si>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</si>
  <si>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</si>
  <si>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</si>
  <si>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</si>
  <si>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</si>
  <si>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</si>
  <si>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</si>
  <si>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</si>
  <si>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</si>
  <si>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</si>
  <si>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</si>
  <si>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</si>
  <si>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</si>
  <si>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</si>
  <si>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</si>
  <si>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</si>
  <si>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</si>
  <si>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</si>
  <si>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</si>
  <si>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</si>
  <si>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</si>
  <si>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</si>
  <si>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</si>
  <si>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</si>
  <si>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</si>
  <si>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</si>
  <si>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</si>
  <si>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</si>
  <si>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</si>
  <si>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</si>
  <si>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</si>
  <si>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</si>
  <si>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</si>
  <si>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</si>
  <si>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</si>
  <si>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</si>
  <si>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</si>
  <si>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</si>
  <si>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</si>
  <si>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</si>
  <si>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</si>
  <si>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</si>
  <si>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</si>
  <si>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</si>
  <si>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</si>
  <si>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</si>
  <si>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</si>
  <si>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</si>
  <si>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</si>
  <si>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</si>
  <si>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</si>
  <si>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</si>
  <si>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</si>
  <si>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</si>
  <si>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</si>
  <si>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</si>
  <si>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</si>
  <si>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</si>
  <si>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</si>
  <si>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</si>
  <si>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</si>
  <si>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</si>
  <si>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</si>
  <si>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</si>
  <si>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</si>
  <si>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</si>
  <si>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</si>
  <si>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</si>
  <si>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</si>
  <si>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</si>
  <si>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</si>
  <si>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</si>
  <si>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</si>
  <si>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</si>
  <si>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</si>
  <si>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</si>
  <si>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</si>
  <si>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</si>
  <si>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</si>
  <si>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</si>
  <si>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</si>
  <si>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</si>
  <si>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</si>
  <si>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</si>
  <si>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</si>
  <si>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</si>
  <si>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</si>
  <si>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</si>
  <si>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</si>
  <si>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</si>
  <si>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</si>
  <si>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</si>
  <si>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</si>
  <si>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</si>
  <si>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</si>
  <si>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</si>
  <si>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</si>
  <si>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</si>
  <si>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</si>
  <si>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</si>
  <si>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</si>
  <si>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</si>
  <si>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</si>
  <si>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</si>
  <si>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</si>
  <si>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</si>
  <si>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</si>
  <si>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</si>
  <si>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</si>
  <si>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</si>
  <si>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</si>
  <si>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</si>
  <si>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</si>
  <si>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</si>
  <si>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</si>
  <si>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</si>
  <si>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</si>
  <si>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</si>
  <si>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</si>
  <si>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</si>
  <si>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</si>
  <si>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</si>
  <si>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</si>
  <si>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</si>
  <si>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</si>
  <si>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</si>
  <si>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</si>
  <si>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</si>
  <si>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</si>
  <si>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</si>
  <si>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</si>
  <si>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</si>
  <si>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</si>
  <si>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</si>
  <si>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</si>
  <si>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</si>
  <si>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</si>
  <si>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</si>
  <si>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</si>
  <si>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</si>
  <si>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</si>
  <si>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</si>
  <si>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</si>
  <si>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</si>
  <si>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</si>
  <si>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</si>
  <si>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</si>
  <si>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</si>
  <si>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</si>
  <si>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</si>
  <si>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</si>
  <si>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</si>
  <si>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</si>
  <si>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</si>
  <si>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</si>
  <si>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</si>
  <si>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</si>
  <si>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</si>
  <si>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</si>
  <si>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</si>
  <si>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</si>
  <si>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</si>
  <si>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</si>
  <si>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</si>
  <si>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</si>
  <si>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</si>
  <si>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</si>
  <si>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</si>
  <si>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</si>
  <si>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</si>
  <si>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</si>
  <si>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</si>
  <si>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</si>
  <si>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</si>
  <si>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</si>
  <si>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</si>
  <si>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</si>
  <si>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</si>
  <si>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</si>
  <si>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</si>
  <si>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</si>
  <si>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</si>
  <si>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</si>
  <si>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</si>
  <si>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</si>
  <si>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</si>
  <si>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</si>
  <si>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</si>
  <si>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</si>
  <si>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</si>
  <si>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</si>
  <si>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</si>
  <si>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</si>
  <si>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</si>
  <si>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</si>
  <si>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</si>
  <si>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</si>
  <si>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</si>
  <si>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</si>
  <si>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</si>
  <si>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</si>
  <si>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</si>
  <si>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</si>
  <si>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</si>
  <si>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</si>
  <si>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</si>
  <si>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</si>
  <si>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</si>
  <si>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</si>
  <si>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</si>
  <si>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</si>
  <si>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</si>
  <si>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</si>
  <si>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</si>
  <si>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</si>
  <si>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</si>
  <si>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</si>
  <si>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</si>
  <si>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</si>
  <si>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</si>
  <si>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</si>
  <si>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</si>
  <si>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</si>
  <si>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</si>
  <si>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</si>
  <si>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</si>
  <si>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</si>
  <si>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</si>
  <si>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</si>
  <si>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</si>
  <si>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</si>
  <si>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</si>
  <si>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</si>
  <si>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</si>
  <si>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</si>
  <si>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</si>
  <si>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</si>
  <si>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</si>
  <si>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</si>
  <si>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</si>
  <si>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</si>
  <si>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</si>
  <si>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</si>
  <si>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</si>
  <si>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</si>
  <si>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</si>
  <si>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</si>
  <si>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</si>
  <si>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</si>
  <si>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</si>
  <si>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</si>
  <si>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</si>
  <si>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</si>
  <si>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</si>
  <si>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</si>
  <si>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</si>
  <si>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</si>
  <si>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</si>
  <si>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</si>
  <si>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</si>
  <si>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</si>
  <si>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</si>
  <si>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</si>
  <si>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</si>
  <si>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</si>
  <si>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</si>
  <si>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</si>
  <si>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</si>
  <si>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</si>
  <si>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</si>
  <si>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</si>
  <si>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</si>
  <si>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</si>
  <si>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</si>
  <si>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</si>
  <si>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</si>
  <si>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</si>
  <si>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</si>
  <si>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</si>
  <si>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</si>
  <si>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</si>
  <si>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</si>
  <si>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</si>
  <si>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</si>
  <si>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</si>
  <si>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</si>
  <si>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</si>
  <si>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</si>
  <si>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</si>
  <si>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</si>
  <si>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</si>
  <si>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</si>
  <si>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</si>
  <si>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</si>
  <si>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</si>
  <si>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</si>
  <si>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</si>
  <si>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</si>
  <si>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</si>
  <si>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</si>
  <si>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</si>
  <si>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</si>
  <si>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</si>
  <si>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</si>
  <si>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</si>
  <si>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</si>
  <si>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</si>
  <si>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</si>
  <si>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</si>
  <si>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</si>
  <si>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</si>
  <si>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</si>
  <si>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</si>
  <si>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</si>
  <si>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</si>
  <si>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</si>
  <si>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</si>
  <si>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</si>
  <si>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</si>
  <si>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</si>
  <si>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</si>
  <si>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</si>
  <si>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</si>
  <si>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</si>
  <si>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</si>
  <si>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</si>
  <si>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</si>
  <si>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</si>
  <si>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</si>
  <si>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</si>
  <si>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</si>
  <si>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</si>
  <si>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</si>
  <si>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</si>
  <si>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</si>
  <si>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</si>
  <si>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</si>
  <si>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</si>
  <si>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</si>
  <si>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</si>
  <si>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</si>
  <si>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</si>
  <si>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</si>
  <si>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</si>
  <si>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</si>
  <si>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</si>
  <si>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</si>
  <si>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</si>
  <si>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</si>
  <si>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</si>
  <si>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</si>
  <si>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</si>
  <si>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</si>
  <si>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</si>
  <si>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</si>
  <si>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</si>
  <si>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</si>
  <si>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</si>
  <si>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</si>
  <si>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</si>
  <si>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</si>
  <si>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</si>
  <si>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</si>
  <si>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</si>
  <si>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</si>
  <si>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</si>
  <si>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</si>
  <si>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</si>
  <si>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</si>
  <si>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</si>
  <si>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</si>
  <si>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</si>
  <si>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</si>
  <si>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</si>
  <si>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</si>
  <si>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</si>
  <si>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</si>
  <si>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</si>
  <si>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</si>
  <si>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</si>
  <si>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</si>
  <si>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</si>
  <si>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</si>
  <si>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</si>
  <si>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</si>
  <si>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</si>
  <si>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</si>
  <si>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</si>
  <si>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</si>
  <si>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</si>
  <si>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</si>
  <si>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</si>
  <si>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</si>
  <si>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</si>
  <si>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</si>
  <si>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</si>
  <si>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</si>
  <si>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</si>
  <si>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</si>
  <si>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</si>
  <si>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</si>
  <si>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</si>
  <si>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</si>
  <si>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</si>
  <si>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</si>
  <si>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</si>
  <si>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</si>
  <si>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</si>
  <si>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</si>
  <si>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</si>
  <si>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</si>
  <si>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</si>
  <si>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</si>
  <si>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</si>
  <si>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</si>
  <si>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</si>
  <si>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</si>
  <si>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</si>
  <si>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</si>
  <si>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</si>
  <si>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</si>
  <si>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</si>
  <si>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</si>
  <si>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</si>
  <si>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</si>
  <si>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</si>
  <si>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</si>
  <si>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</si>
  <si>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</si>
  <si>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</si>
  <si>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</si>
  <si>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</si>
  <si>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</si>
  <si>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</si>
  <si>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</si>
  <si>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</si>
  <si>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</si>
  <si>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</si>
  <si>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</si>
  <si>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</si>
  <si>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</si>
  <si>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</si>
  <si>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</si>
  <si>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</si>
  <si>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</si>
  <si>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</si>
  <si>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</si>
  <si>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</si>
  <si>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</si>
  <si>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</si>
  <si>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</si>
  <si>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</si>
  <si>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</si>
  <si>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</si>
  <si>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</si>
  <si>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</si>
  <si>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</si>
  <si>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</si>
  <si>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</si>
  <si>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</si>
  <si>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</si>
  <si>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</si>
  <si>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</si>
  <si>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</si>
  <si>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</si>
  <si>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</si>
  <si>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</si>
  <si>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</si>
  <si>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</si>
  <si>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</si>
  <si>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</si>
  <si>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</si>
  <si>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</si>
  <si>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</si>
  <si>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</si>
  <si>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</si>
  <si>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</si>
  <si>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</si>
  <si>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</si>
  <si>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</si>
  <si>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</si>
  <si>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</si>
  <si>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</si>
  <si>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</si>
  <si>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</si>
  <si>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</si>
  <si>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</si>
  <si>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</si>
  <si>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</si>
  <si>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</si>
  <si>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</si>
  <si>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</si>
  <si>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</si>
  <si>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</si>
  <si>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</si>
  <si>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</si>
  <si>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</si>
  <si>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</si>
  <si>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</si>
  <si>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</si>
  <si>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</si>
  <si>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</si>
  <si>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</si>
  <si>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</si>
  <si>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</si>
  <si>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</si>
  <si>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</si>
  <si>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</si>
  <si>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</si>
  <si>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</si>
  <si>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</si>
  <si>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</si>
  <si>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</si>
  <si>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</si>
  <si>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</si>
  <si>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</si>
  <si>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</si>
  <si>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</si>
  <si>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</si>
  <si>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</si>
  <si>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</si>
  <si>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</si>
  <si>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</si>
  <si>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</si>
  <si>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</si>
  <si>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</si>
  <si>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</si>
  <si>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</si>
  <si>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</si>
  <si>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</si>
  <si>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</si>
  <si>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</si>
  <si>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</si>
  <si>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</si>
  <si>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</si>
  <si>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</si>
  <si>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</si>
  <si>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</si>
  <si>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</si>
  <si>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</si>
  <si>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</si>
  <si>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</si>
  <si>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</si>
  <si>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</si>
  <si>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</si>
  <si>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</si>
  <si>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</si>
  <si>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</si>
  <si>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</si>
  <si>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</si>
  <si>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</si>
  <si>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</si>
  <si>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</si>
  <si>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</si>
  <si>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</si>
  <si>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</si>
  <si>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</si>
  <si>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</si>
  <si>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</si>
  <si>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</si>
  <si>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</si>
  <si>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</si>
  <si>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</si>
  <si>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</si>
  <si>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</si>
  <si>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</si>
  <si>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</si>
  <si>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</si>
  <si>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</si>
  <si>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</si>
  <si>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</si>
  <si>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</si>
  <si>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</si>
  <si>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</si>
  <si>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</si>
  <si>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</si>
  <si>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</si>
  <si>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</si>
  <si>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</si>
  <si>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</si>
  <si>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</si>
  <si>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</si>
  <si>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</si>
  <si>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</si>
  <si>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</si>
  <si>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</si>
  <si>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</si>
  <si>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</si>
  <si>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</si>
  <si>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</si>
  <si>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</si>
  <si>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</si>
  <si>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</si>
  <si>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</si>
  <si>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</si>
  <si>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</si>
  <si>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</si>
  <si>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</si>
  <si>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</si>
  <si>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</si>
  <si>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</si>
  <si>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</si>
  <si>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</si>
  <si>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</si>
  <si>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</si>
  <si>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</si>
  <si>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</si>
  <si>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</si>
  <si>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</si>
  <si>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</si>
  <si>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</si>
  <si>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</si>
  <si>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</si>
  <si>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</si>
  <si>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</si>
  <si>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</si>
  <si>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</si>
  <si>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</si>
  <si>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</si>
  <si>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</si>
  <si>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</si>
  <si>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</si>
  <si>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</si>
  <si>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</si>
  <si>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</si>
  <si>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</si>
  <si>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</si>
  <si>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</si>
  <si>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</si>
  <si>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</si>
  <si>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</si>
  <si>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</si>
  <si>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</si>
  <si>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</si>
  <si>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</si>
  <si>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</si>
  <si>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</si>
  <si>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</si>
  <si>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</si>
  <si>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</si>
  <si>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</si>
  <si>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</si>
  <si>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</si>
  <si>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</si>
  <si>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</si>
  <si>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</si>
  <si>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</si>
  <si>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</si>
  <si>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</si>
  <si>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</si>
  <si>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</si>
  <si>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</si>
  <si>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</si>
  <si>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</si>
  <si>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</si>
  <si>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</si>
  <si>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</si>
  <si>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</si>
  <si>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</si>
  <si>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</si>
  <si>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</si>
  <si>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</si>
  <si>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</si>
  <si>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</si>
  <si>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</si>
  <si>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</si>
  <si>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</si>
  <si>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</si>
  <si>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</si>
  <si>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</si>
  <si>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</si>
  <si>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</si>
  <si>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</si>
  <si>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</si>
  <si>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</si>
  <si>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</si>
  <si>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</si>
  <si>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</si>
  <si>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</si>
  <si>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</si>
  <si>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</si>
  <si>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</si>
  <si>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</si>
  <si>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</si>
  <si>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</si>
  <si>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</si>
  <si>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</si>
  <si>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</si>
  <si>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</si>
  <si>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</si>
  <si>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</si>
  <si>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</si>
  <si>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</si>
  <si>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</si>
  <si>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</si>
  <si>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</si>
  <si>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</si>
  <si>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</si>
  <si>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</si>
  <si>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</si>
  <si>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</si>
  <si>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</si>
  <si>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</si>
  <si>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</si>
  <si>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</si>
  <si>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</si>
  <si>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</si>
  <si>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</si>
  <si>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</si>
  <si>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</si>
  <si>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</si>
  <si>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</si>
  <si>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</si>
  <si>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</si>
  <si>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</si>
  <si>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</si>
  <si>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</si>
  <si>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</si>
  <si>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</si>
  <si>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</si>
  <si>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</si>
  <si>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</si>
  <si>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</si>
  <si>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</si>
  <si>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</si>
  <si>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</si>
  <si>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</si>
  <si>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</si>
  <si>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</si>
  <si>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</si>
  <si>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</si>
  <si>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</si>
  <si>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</si>
  <si>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</si>
  <si>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</si>
  <si>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</si>
  <si>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</si>
  <si>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</si>
  <si>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</si>
  <si>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</si>
  <si>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</si>
  <si>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</si>
  <si>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</si>
  <si>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</si>
  <si>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</si>
  <si>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</si>
  <si>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</si>
  <si>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</si>
  <si>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</si>
  <si>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</si>
  <si>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</si>
  <si>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</si>
  <si>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</si>
  <si>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</si>
  <si>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</si>
  <si>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</si>
  <si>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</si>
  <si>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</si>
  <si>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</si>
  <si>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</si>
  <si>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</si>
  <si>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</si>
  <si>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</si>
  <si>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</si>
  <si>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</si>
  <si>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</si>
  <si>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</si>
  <si>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</si>
  <si>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</si>
  <si>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</si>
  <si>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</si>
  <si>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</si>
  <si>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</si>
  <si>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</si>
  <si>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</si>
  <si>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</si>
  <si>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</si>
  <si>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</si>
  <si>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</si>
  <si>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</si>
  <si>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</si>
  <si>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</si>
  <si>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</si>
  <si>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</si>
  <si>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</si>
  <si>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</si>
  <si>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</si>
  <si>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</si>
  <si>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</si>
  <si>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</si>
  <si>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</si>
  <si>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</si>
  <si>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</si>
  <si>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</si>
  <si>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</si>
  <si>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</si>
  <si>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</si>
  <si>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</si>
  <si>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</si>
  <si>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</si>
  <si>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</si>
  <si>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</si>
  <si>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</si>
  <si>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</si>
  <si>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</si>
  <si>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</si>
  <si>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</si>
  <si>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</si>
  <si>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</si>
  <si>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</si>
  <si>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</si>
  <si>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</si>
  <si>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</si>
  <si>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</si>
  <si>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</si>
  <si>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</si>
  <si>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</si>
  <si>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</si>
  <si>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</si>
  <si>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</si>
  <si>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</si>
  <si>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</si>
  <si>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</si>
  <si>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</si>
  <si>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</si>
  <si>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</si>
  <si>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</si>
  <si>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</si>
  <si>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</si>
  <si>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</si>
  <si>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</si>
  <si>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</si>
  <si>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</si>
  <si>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</si>
  <si>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</si>
  <si>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</si>
  <si>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</si>
  <si>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</si>
  <si>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</si>
  <si>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</si>
  <si>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</si>
  <si>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</si>
  <si>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</si>
  <si>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</si>
  <si>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</si>
  <si>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</si>
  <si>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</si>
  <si>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</si>
  <si>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</si>
  <si>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</si>
  <si>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</si>
  <si>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</si>
  <si>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</si>
  <si>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</si>
  <si>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</si>
  <si>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</si>
  <si>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</si>
  <si>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</si>
  <si>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</si>
  <si>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</si>
  <si>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</si>
  <si>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</si>
  <si>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</si>
  <si>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</si>
  <si>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</si>
  <si>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</si>
  <si>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</si>
  <si>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</si>
  <si>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</si>
  <si>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</si>
  <si>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</si>
  <si>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</si>
  <si>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</si>
  <si>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</si>
  <si>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</si>
  <si>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</si>
  <si>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</si>
  <si>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</si>
  <si>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</si>
  <si>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</si>
  <si>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</si>
  <si>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</si>
  <si>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</si>
  <si>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</si>
  <si>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</si>
  <si>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</si>
  <si>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</si>
  <si>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</si>
  <si>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</si>
  <si>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</si>
  <si>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</si>
  <si>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</si>
  <si>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</si>
  <si>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</si>
  <si>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</si>
  <si>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</si>
  <si>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</si>
  <si>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</si>
  <si>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</si>
  <si>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</si>
  <si>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</si>
  <si>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</si>
  <si>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</si>
  <si>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</si>
  <si>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</si>
  <si>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</si>
  <si>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</si>
  <si>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</si>
  <si>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</si>
  <si>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</si>
  <si>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</si>
  <si>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</si>
  <si>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</si>
  <si>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</si>
  <si>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</si>
  <si>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</si>
  <si>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</si>
  <si>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</si>
  <si>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</si>
  <si>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</si>
  <si>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</si>
  <si>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</si>
  <si>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</si>
  <si>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</si>
  <si>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</si>
  <si>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</si>
  <si>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</si>
  <si>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</si>
  <si>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</si>
  <si>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</si>
  <si>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</si>
  <si>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</si>
  <si>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</si>
  <si>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</si>
  <si>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</si>
  <si>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</si>
  <si>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</si>
  <si>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</si>
  <si>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</si>
  <si>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</si>
  <si>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</si>
  <si>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</si>
  <si>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</si>
  <si>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</si>
  <si>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</si>
  <si>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</si>
  <si>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</si>
  <si>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</si>
  <si>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</si>
  <si>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</si>
  <si>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</si>
  <si>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</si>
  <si>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</si>
  <si>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</si>
  <si>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</si>
  <si>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</si>
  <si>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</si>
  <si>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</si>
  <si>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</si>
  <si>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</si>
  <si>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</si>
  <si>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</si>
  <si>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</si>
  <si>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</si>
  <si>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</si>
  <si>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</si>
  <si>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</si>
  <si>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</si>
  <si>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</si>
  <si>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</si>
  <si>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</si>
  <si>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</si>
  <si>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</si>
  <si>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</si>
  <si>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</si>
  <si>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</si>
  <si>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</si>
  <si>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</si>
  <si>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</si>
  <si>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</si>
  <si>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</si>
  <si>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</si>
  <si>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</si>
  <si>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</si>
  <si>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</si>
  <si>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</si>
  <si>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</si>
  <si>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</si>
  <si>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</si>
  <si>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</si>
  <si>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</si>
  <si>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</si>
  <si>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</si>
  <si>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</si>
  <si>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</si>
  <si>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</si>
  <si>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</si>
  <si>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</si>
  <si>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</si>
  <si>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</si>
  <si>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</si>
  <si>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</si>
  <si>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</si>
  <si>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</si>
  <si>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</si>
  <si>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</si>
  <si>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</si>
  <si>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</si>
  <si>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</si>
  <si>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</si>
  <si>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</si>
  <si>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</si>
  <si>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</si>
  <si>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</si>
  <si>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</si>
  <si>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</si>
  <si>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</si>
  <si>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</si>
  <si>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</si>
  <si>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</si>
  <si>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</si>
  <si>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</si>
  <si>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</si>
  <si>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</si>
  <si>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</si>
  <si>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</si>
  <si>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</si>
  <si>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</si>
  <si>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</si>
  <si>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</si>
  <si>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</si>
  <si>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</si>
  <si>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</si>
  <si>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</si>
  <si>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</si>
  <si>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</si>
  <si>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</si>
  <si>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</si>
  <si>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</si>
  <si>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</si>
  <si>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</si>
  <si>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</si>
  <si>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</si>
  <si>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</si>
  <si>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</si>
  <si>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</si>
  <si>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</si>
  <si>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</si>
  <si>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</si>
  <si>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</si>
  <si>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</si>
  <si>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</si>
  <si>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</si>
  <si>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</si>
  <si>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</si>
  <si>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</si>
  <si>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</si>
  <si>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</si>
  <si>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</si>
  <si>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</si>
  <si>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</si>
  <si>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</si>
  <si>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</si>
  <si>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</si>
  <si>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</si>
  <si>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</si>
  <si>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</si>
  <si>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</si>
  <si>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</si>
  <si>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</si>
  <si>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</si>
  <si>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</si>
  <si>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</si>
  <si>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</si>
  <si>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</si>
  <si>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</si>
  <si>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</si>
  <si>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</si>
  <si>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</si>
  <si>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</si>
  <si>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</si>
  <si>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</si>
  <si>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</si>
  <si>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</si>
  <si>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</si>
  <si>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</si>
  <si>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</si>
  <si>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</si>
  <si>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</si>
  <si>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</si>
  <si>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</si>
  <si>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</si>
  <si>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</si>
  <si>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</si>
  <si>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</si>
  <si>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</si>
  <si>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</si>
  <si>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</si>
  <si>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</si>
  <si>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</si>
  <si>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</si>
  <si>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</si>
  <si>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</si>
  <si>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</si>
  <si>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</si>
  <si>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</si>
  <si>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</si>
  <si>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</si>
  <si>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</si>
  <si>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</si>
  <si>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</si>
  <si>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</si>
  <si>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</si>
  <si>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</si>
  <si>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</si>
  <si>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</si>
  <si>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</si>
  <si>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</si>
  <si>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</si>
  <si>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</si>
  <si>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</si>
  <si>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</si>
  <si>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</si>
  <si>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</si>
  <si>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</si>
  <si>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</si>
  <si>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</si>
  <si>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</si>
  <si>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</si>
  <si>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</si>
  <si>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</si>
  <si>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</si>
  <si>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</si>
  <si>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</si>
  <si>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</si>
  <si>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</si>
  <si>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</si>
  <si>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</si>
  <si>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</si>
  <si>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</si>
  <si>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</si>
  <si>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</si>
  <si>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</si>
  <si>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</si>
  <si>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</si>
  <si>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</si>
  <si>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</si>
  <si>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</si>
  <si>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</si>
  <si>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</si>
  <si>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</si>
  <si>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</si>
  <si>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</si>
  <si>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</si>
  <si>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</si>
  <si>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</si>
  <si>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</si>
  <si>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</si>
  <si>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</si>
  <si>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</si>
  <si>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</si>
  <si>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</si>
  <si>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</si>
  <si>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</si>
  <si>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</si>
  <si>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</si>
  <si>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</si>
  <si>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</si>
  <si>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</si>
  <si>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</si>
  <si>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</si>
  <si>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</si>
  <si>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</si>
  <si>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</si>
  <si>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</si>
  <si>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</si>
  <si>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</si>
  <si>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</si>
  <si>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</si>
  <si>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</si>
  <si>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</si>
  <si>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</si>
  <si>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</si>
  <si>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</si>
  <si>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</si>
  <si>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</si>
  <si>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</si>
  <si>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</si>
  <si>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</si>
  <si>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</si>
  <si>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</si>
  <si>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</si>
  <si>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</si>
  <si>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</si>
  <si>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</si>
  <si>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</si>
  <si>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</si>
  <si>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</si>
  <si>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</si>
  <si>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</si>
  <si>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</si>
  <si>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</si>
  <si>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</si>
  <si>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</si>
  <si>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</si>
  <si>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</si>
  <si>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</si>
  <si>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</si>
  <si>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</si>
  <si>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</si>
  <si>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</si>
  <si>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</si>
  <si>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</si>
  <si>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</si>
  <si>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</si>
  <si>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</si>
  <si>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</si>
  <si>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</si>
  <si>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</si>
  <si>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</si>
  <si>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</si>
  <si>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</si>
  <si>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</si>
  <si>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</si>
  <si>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</si>
  <si>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</si>
  <si>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</si>
  <si>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</si>
  <si>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</si>
  <si>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</si>
  <si>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</si>
  <si>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</si>
  <si>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</si>
  <si>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</si>
  <si>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</si>
  <si>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</si>
  <si>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</si>
  <si>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</si>
  <si>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</si>
  <si>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</si>
  <si>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</si>
  <si>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</si>
  <si>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</si>
  <si>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</si>
  <si>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</si>
  <si>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</si>
  <si>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</si>
  <si>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</si>
  <si>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</si>
  <si>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</si>
  <si>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</si>
  <si>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</si>
  <si>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</si>
  <si>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</si>
  <si>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</si>
  <si>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</si>
  <si>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</si>
  <si>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</si>
  <si>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</si>
  <si>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</si>
  <si>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</si>
  <si>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</si>
  <si>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</si>
  <si>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</si>
  <si>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</si>
  <si>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</si>
  <si>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</si>
  <si>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</si>
  <si>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</si>
  <si>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</si>
  <si>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</si>
  <si>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</si>
  <si>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</si>
  <si>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</si>
  <si>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</si>
  <si>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</si>
  <si>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</si>
  <si>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</si>
  <si>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</si>
  <si>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</si>
  <si>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</si>
  <si>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</si>
  <si>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</si>
  <si>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</si>
  <si>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</si>
  <si>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</si>
  <si>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</si>
  <si>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</si>
  <si>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</si>
  <si>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</si>
  <si>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</si>
  <si>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</si>
  <si>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</si>
  <si>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</si>
  <si>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</si>
  <si>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</si>
  <si>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</si>
  <si>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</si>
  <si>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</si>
  <si>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</si>
  <si>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</si>
  <si>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</si>
  <si>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</si>
  <si>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</si>
  <si>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</si>
  <si>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</si>
  <si>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</si>
  <si>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</si>
  <si>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</si>
  <si>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</si>
  <si>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</si>
  <si>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</si>
  <si>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</si>
  <si>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</si>
  <si>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</si>
  <si>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</si>
  <si>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</si>
  <si>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</si>
  <si>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</si>
  <si>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</si>
  <si>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</si>
  <si>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</si>
  <si>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</si>
  <si>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</si>
  <si>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</si>
  <si>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</si>
  <si>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</si>
  <si>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</si>
  <si>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</si>
  <si>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</si>
  <si>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</si>
  <si>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</si>
  <si>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</si>
  <si>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</si>
  <si>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</si>
  <si>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</si>
  <si>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</si>
  <si>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</si>
  <si>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</si>
  <si>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</si>
  <si>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</si>
  <si>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</si>
  <si>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</si>
  <si>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</si>
  <si>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</si>
  <si>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</si>
  <si>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</si>
  <si>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</si>
  <si>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</si>
  <si>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</si>
  <si>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</si>
  <si>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</si>
  <si>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</si>
  <si>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</si>
  <si>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</si>
  <si>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</si>
  <si>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</si>
  <si>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</si>
  <si>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</si>
  <si>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</si>
  <si>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</si>
  <si>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</si>
  <si>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</si>
  <si>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</si>
  <si>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</si>
  <si>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</si>
  <si>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</si>
  <si>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</si>
  <si>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</si>
  <si>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</si>
  <si>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</si>
  <si>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</si>
  <si>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</si>
  <si>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</si>
  <si>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</si>
  <si>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</si>
  <si>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</si>
  <si>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</si>
  <si>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</si>
  <si>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</si>
  <si>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</si>
  <si>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</si>
  <si>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</si>
  <si>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</si>
  <si>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</si>
  <si>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</si>
  <si>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</si>
  <si>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</si>
  <si>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</si>
  <si>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</si>
  <si>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</si>
  <si>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</si>
  <si>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</si>
  <si>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</si>
  <si>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</si>
  <si>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</si>
  <si>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</si>
  <si>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</si>
  <si>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</si>
  <si>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</si>
  <si>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</si>
  <si>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</si>
  <si>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</si>
  <si>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</si>
  <si>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</si>
  <si>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</si>
  <si>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</si>
  <si>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</si>
  <si>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</si>
  <si>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</si>
  <si>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</si>
  <si>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</si>
  <si>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</si>
  <si>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</si>
  <si>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</si>
  <si>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</si>
  <si>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</si>
  <si>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</si>
  <si>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</si>
  <si>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</si>
  <si>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</si>
  <si>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</si>
  <si>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</si>
  <si>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</si>
  <si>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</si>
  <si>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</si>
  <si>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</si>
  <si>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</si>
  <si>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</si>
  <si>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</si>
  <si>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</si>
  <si>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</si>
  <si>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</si>
  <si>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</si>
  <si>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</si>
  <si>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</si>
  <si>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</si>
  <si>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</si>
  <si>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</si>
  <si>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</si>
  <si>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</si>
  <si>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</si>
  <si>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</si>
  <si>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</si>
  <si>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</si>
  <si>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</si>
  <si>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</si>
  <si>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</si>
  <si>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</si>
  <si>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</si>
  <si>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</si>
  <si>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</si>
  <si>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</si>
  <si>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</si>
  <si>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</si>
  <si>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</si>
  <si>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</si>
  <si>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</si>
  <si>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</si>
  <si>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</si>
  <si>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</si>
  <si>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</si>
  <si>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</si>
  <si>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</si>
  <si>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</si>
  <si>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</si>
  <si>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</si>
  <si>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</si>
  <si>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</si>
  <si>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</si>
  <si>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</si>
  <si>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</si>
  <si>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</si>
  <si>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</si>
  <si>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</si>
  <si>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</si>
  <si>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</si>
  <si>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</si>
  <si>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</si>
  <si>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</si>
  <si>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</si>
  <si>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</si>
  <si>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</si>
  <si>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</si>
  <si>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</si>
  <si>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</si>
  <si>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</si>
  <si>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</si>
  <si>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</si>
  <si>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</si>
  <si>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</si>
  <si>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</si>
  <si>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</si>
  <si>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</si>
  <si>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</si>
  <si>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</si>
  <si>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</si>
  <si>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</si>
  <si>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</si>
  <si>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</si>
  <si>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</si>
  <si>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</si>
  <si>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</si>
  <si>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</si>
  <si>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</si>
  <si>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</si>
  <si>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</si>
  <si>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</si>
  <si>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</si>
  <si>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</si>
  <si>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</si>
  <si>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</si>
  <si>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</si>
  <si>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</si>
  <si>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</si>
  <si>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</si>
  <si>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</si>
  <si>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</si>
  <si>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</si>
  <si>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</si>
  <si>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</si>
  <si>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</si>
  <si>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</si>
  <si>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</si>
  <si>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</si>
  <si>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</si>
  <si>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</si>
  <si>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</si>
  <si>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</si>
  <si>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</si>
  <si>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</si>
  <si>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</si>
  <si>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</si>
  <si>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</si>
  <si>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</si>
  <si>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</si>
  <si>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</si>
  <si>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</si>
  <si>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</si>
  <si>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</si>
  <si>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</si>
  <si>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</si>
  <si>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</si>
  <si>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</si>
  <si>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</si>
  <si>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</si>
  <si>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</si>
  <si>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</si>
  <si>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</si>
  <si>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</si>
  <si>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</si>
  <si>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</si>
  <si>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</si>
  <si>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</si>
  <si>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</si>
  <si>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</si>
  <si>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</si>
  <si>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</si>
  <si>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</si>
  <si>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</si>
  <si>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</si>
  <si>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</si>
  <si>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</si>
  <si>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</si>
  <si>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</si>
  <si>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</si>
  <si>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</si>
  <si>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</si>
  <si>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</si>
  <si>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</si>
  <si>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</si>
  <si>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</si>
  <si>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</si>
  <si>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</si>
  <si>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</si>
  <si>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</si>
  <si>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</si>
  <si>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</si>
  <si>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</si>
  <si>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</si>
  <si>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</si>
  <si>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</si>
  <si>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</si>
  <si>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</si>
  <si>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</si>
  <si>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</si>
  <si>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</si>
  <si>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</si>
  <si>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</si>
  <si>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</si>
  <si>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</si>
  <si>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</si>
  <si>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</si>
  <si>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</si>
  <si>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</si>
  <si>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</si>
  <si>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</si>
  <si>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</si>
  <si>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</si>
  <si>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</si>
  <si>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</si>
  <si>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</si>
  <si>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</si>
  <si>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</si>
  <si>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</si>
  <si>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</si>
  <si>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</si>
  <si>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</si>
  <si>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</si>
  <si>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</si>
  <si>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</si>
  <si>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</si>
  <si>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</si>
  <si>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</si>
  <si>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</si>
  <si>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</si>
  <si>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</si>
  <si>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</si>
  <si>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</si>
  <si>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</si>
  <si>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</si>
  <si>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</si>
  <si>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</si>
  <si>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</si>
  <si>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</si>
  <si>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</si>
  <si>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</si>
  <si>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</si>
  <si>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</si>
  <si>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</si>
  <si>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</si>
  <si>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</si>
  <si>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</si>
  <si>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</si>
  <si>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</si>
  <si>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</si>
  <si>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</si>
  <si>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</si>
  <si>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</si>
  <si>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</si>
  <si>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</si>
  <si>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</si>
  <si>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</si>
  <si>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</si>
  <si>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</si>
  <si>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</si>
  <si>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</si>
  <si>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</si>
  <si>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</si>
  <si>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</si>
  <si>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</si>
  <si>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</si>
  <si>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</si>
  <si>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</si>
  <si>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</si>
  <si>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</si>
  <si>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</si>
  <si>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</si>
  <si>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</si>
  <si>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</si>
  <si>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</si>
  <si>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</si>
  <si>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</si>
  <si>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</si>
  <si>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</si>
  <si>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</si>
  <si>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</si>
  <si>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</si>
  <si>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</si>
  <si>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</si>
  <si>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</si>
  <si>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</si>
  <si>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</si>
  <si>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</si>
  <si>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</si>
  <si>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</si>
  <si>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</si>
  <si>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</si>
  <si>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</si>
  <si>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</si>
  <si>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</si>
  <si>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</si>
  <si>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</si>
  <si>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</si>
  <si>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</si>
  <si>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</si>
  <si>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</si>
  <si>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</si>
  <si>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</si>
  <si>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</si>
  <si>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</si>
  <si>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</si>
  <si>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</si>
  <si>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</si>
  <si>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</si>
  <si>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</si>
  <si>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</si>
  <si>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</si>
  <si>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</si>
  <si>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</si>
  <si>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</si>
  <si>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</si>
  <si>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</si>
  <si>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</si>
  <si>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</si>
  <si>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</si>
  <si>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</si>
  <si>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</si>
  <si>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</si>
  <si>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</si>
  <si>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</si>
  <si>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</si>
  <si>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</si>
  <si>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</si>
  <si>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</si>
  <si>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</si>
  <si>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</si>
  <si>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</si>
  <si>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</si>
  <si>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</si>
  <si>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</si>
  <si>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</si>
  <si>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</si>
  <si>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</si>
  <si>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</si>
  <si>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</si>
  <si>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</si>
  <si>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</si>
  <si>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</si>
  <si>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</si>
  <si>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</si>
  <si>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</si>
  <si>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</si>
  <si>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</si>
  <si>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</si>
  <si>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</si>
  <si>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</si>
  <si>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</si>
  <si>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</si>
  <si>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</si>
  <si>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</si>
  <si>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</si>
  <si>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</si>
  <si>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</si>
  <si>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</si>
  <si>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</si>
  <si>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</si>
  <si>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</si>
  <si>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</si>
  <si>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</si>
  <si>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</si>
  <si>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</si>
  <si>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</si>
  <si>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</si>
  <si>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</si>
  <si>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</si>
  <si>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</si>
  <si>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</si>
  <si>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</si>
  <si>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</si>
  <si>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</si>
  <si>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</si>
  <si>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</si>
  <si>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</si>
  <si>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</si>
  <si>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</si>
  <si>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</si>
  <si>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</si>
  <si>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</si>
  <si>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</si>
  <si>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</si>
  <si>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</si>
  <si>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</si>
  <si>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</si>
  <si>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</si>
  <si>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</si>
  <si>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</si>
  <si>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</si>
  <si>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</si>
  <si>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</si>
  <si>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</si>
  <si>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</si>
  <si>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</si>
  <si>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</si>
  <si>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</si>
  <si>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</si>
  <si>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</si>
  <si>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</si>
  <si>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</si>
  <si>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</si>
  <si>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</si>
  <si>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</si>
  <si>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</si>
  <si>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</si>
  <si>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</si>
  <si>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</si>
  <si>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</si>
  <si>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</si>
  <si>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</si>
  <si>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</si>
  <si>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</si>
  <si>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</si>
  <si>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</si>
  <si>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</si>
  <si>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</si>
  <si>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</si>
  <si>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</si>
  <si>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</si>
  <si>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</si>
  <si>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</si>
  <si>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</si>
  <si>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</si>
  <si>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</si>
  <si>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</si>
  <si>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</si>
  <si>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</si>
  <si>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</si>
  <si>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</si>
  <si>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</si>
  <si>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</si>
  <si>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</si>
  <si>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</si>
  <si>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</si>
  <si>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</si>
  <si>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</si>
  <si>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</si>
  <si>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</si>
  <si>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</si>
  <si>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</si>
  <si>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</si>
  <si>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</si>
  <si>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</si>
  <si>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</si>
  <si>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</si>
  <si>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</si>
  <si>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</si>
  <si>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</si>
  <si>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</si>
  <si>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</si>
  <si>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</si>
  <si>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</si>
  <si>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</si>
  <si>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</si>
  <si>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</si>
  <si>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</si>
  <si>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</si>
  <si>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</si>
  <si>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</si>
  <si>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</si>
  <si>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</si>
  <si>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</si>
  <si>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</si>
  <si>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</si>
  <si>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</si>
  <si>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</si>
  <si>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</si>
  <si>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</si>
  <si>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</si>
  <si>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</si>
  <si>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</si>
  <si>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</si>
  <si>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</si>
  <si>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</si>
  <si>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</si>
  <si>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</si>
  <si>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</si>
  <si>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</si>
  <si>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</si>
  <si>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</si>
  <si>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</si>
  <si>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</si>
  <si>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</si>
  <si>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</si>
  <si>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</si>
  <si>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</si>
  <si>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</si>
  <si>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</si>
  <si>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</si>
  <si>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</si>
  <si>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</si>
  <si>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</si>
  <si>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</si>
  <si>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</si>
  <si>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</si>
  <si>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</si>
  <si>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</si>
  <si>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</si>
  <si>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</si>
  <si>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</si>
  <si>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</si>
  <si>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</si>
  <si>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</si>
  <si>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</si>
  <si>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</si>
  <si>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</si>
  <si>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</si>
  <si>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</si>
  <si>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</si>
  <si>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</si>
  <si>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</si>
  <si>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</si>
  <si>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</si>
  <si>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</si>
  <si>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</si>
  <si>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</si>
  <si>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</si>
  <si>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</si>
  <si>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</si>
  <si>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</si>
  <si>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</si>
  <si>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</si>
  <si>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</si>
  <si>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</si>
  <si>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</si>
  <si>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</si>
  <si>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</si>
  <si>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</si>
  <si>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</si>
  <si>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</si>
  <si>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</si>
  <si>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</si>
  <si>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</si>
  <si>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</si>
  <si>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</si>
  <si>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</si>
  <si>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</si>
  <si>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</si>
  <si>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</si>
  <si>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</si>
  <si>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</si>
  <si>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</si>
  <si>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</si>
  <si>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</si>
  <si>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</si>
  <si>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</si>
  <si>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</si>
  <si>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</si>
  <si>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</si>
  <si>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</si>
  <si>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</si>
  <si>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</si>
  <si>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</si>
  <si>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</si>
  <si>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</si>
  <si>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</si>
  <si>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</si>
  <si>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</si>
  <si>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</si>
  <si>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</si>
  <si>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</si>
  <si>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</si>
  <si>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</si>
  <si>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</si>
  <si>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</si>
  <si>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</si>
  <si>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</si>
  <si>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</si>
  <si>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</si>
  <si>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</si>
  <si>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</si>
  <si>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</si>
  <si>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</si>
  <si>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</si>
  <si>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</si>
  <si>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</si>
  <si>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</si>
  <si>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</si>
  <si>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</si>
  <si>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</si>
  <si>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</si>
  <si>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</si>
  <si>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</si>
  <si>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</si>
  <si>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</si>
  <si>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</si>
  <si>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</si>
  <si>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</si>
  <si>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</si>
  <si>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</si>
  <si>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</si>
  <si>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</si>
  <si>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</si>
  <si>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</si>
  <si>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</si>
  <si>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</si>
  <si>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</si>
  <si>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</si>
  <si>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</si>
  <si>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</si>
  <si>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</si>
  <si>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</si>
  <si>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</si>
  <si>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</si>
  <si>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</si>
  <si>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</si>
  <si>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</si>
  <si>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</si>
  <si>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</si>
  <si>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</si>
  <si>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</si>
  <si>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</si>
  <si>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</si>
  <si>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</si>
  <si>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</si>
  <si>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</si>
  <si>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</si>
  <si>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</si>
  <si>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</si>
  <si>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</si>
  <si>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</si>
  <si>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</si>
  <si>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</si>
  <si>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</si>
  <si>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</si>
  <si>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</si>
  <si>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</si>
  <si>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</si>
  <si>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</si>
  <si>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</si>
  <si>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</si>
  <si>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</si>
  <si>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</si>
  <si>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</si>
  <si>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</si>
  <si>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</si>
  <si>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</si>
  <si>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</si>
  <si>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</si>
  <si>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</si>
  <si>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</si>
  <si>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</si>
  <si>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</si>
  <si>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</si>
  <si>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</si>
  <si>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</si>
  <si>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</si>
  <si>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</si>
  <si>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</si>
  <si>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</si>
  <si>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</si>
  <si>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</si>
  <si>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</si>
  <si>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</si>
  <si>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</si>
  <si>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</si>
  <si>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</si>
  <si>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</si>
  <si>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</si>
  <si>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</si>
  <si>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</si>
  <si>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</si>
  <si>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</si>
  <si>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</si>
  <si>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</si>
  <si>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</si>
  <si>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</si>
  <si>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</si>
  <si>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</si>
  <si>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</si>
  <si>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</si>
  <si>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</si>
  <si>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</si>
  <si>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</si>
  <si>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</si>
  <si>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</si>
  <si>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</si>
  <si>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</si>
  <si>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</si>
  <si>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</si>
  <si>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</si>
  <si>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</si>
  <si>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</si>
  <si>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</si>
  <si>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</si>
  <si>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</si>
  <si>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</si>
  <si>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</si>
  <si>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</si>
  <si>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</si>
  <si>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</si>
  <si>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</si>
  <si>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</si>
  <si>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</si>
  <si>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</si>
  <si>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</si>
  <si>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</si>
  <si>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</si>
  <si>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</si>
  <si>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</si>
  <si>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</si>
  <si>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</si>
  <si>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</si>
  <si>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</si>
  <si>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</si>
  <si>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</si>
  <si>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</si>
  <si>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</si>
  <si>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</si>
  <si>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</si>
  <si>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</si>
  <si>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</si>
  <si>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</si>
  <si>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</si>
  <si>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</si>
  <si>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</si>
  <si>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</si>
  <si>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</si>
  <si>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</si>
  <si>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</si>
  <si>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</si>
  <si>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</si>
  <si>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</si>
  <si>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</si>
  <si>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</si>
  <si>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</si>
  <si>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</si>
  <si>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</si>
  <si>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</si>
  <si>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</si>
  <si>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</si>
  <si>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</si>
  <si>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</si>
  <si>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</si>
  <si>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</si>
  <si>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</si>
  <si>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</si>
  <si>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</si>
  <si>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</si>
  <si>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</si>
  <si>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</si>
  <si>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</si>
  <si>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</si>
  <si>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</si>
  <si>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</si>
  <si>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</si>
  <si>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</si>
  <si>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</si>
  <si>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</si>
  <si>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</si>
  <si>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</si>
  <si>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</si>
  <si>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</si>
  <si>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</si>
  <si>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</si>
  <si>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</si>
  <si>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</si>
  <si>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</si>
  <si>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</si>
  <si>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</si>
  <si>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</si>
  <si>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</si>
  <si>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</si>
  <si>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</si>
  <si>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</si>
  <si>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</si>
  <si>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</si>
  <si>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</si>
  <si>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</si>
  <si>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</si>
  <si>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</si>
  <si>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</si>
  <si>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</si>
  <si>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</si>
  <si>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</si>
  <si>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</si>
  <si>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</si>
  <si>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</si>
  <si>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</si>
  <si>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</si>
  <si>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</si>
  <si>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</si>
  <si>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</si>
  <si>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</si>
  <si>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</si>
  <si>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</si>
  <si>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</si>
  <si>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</si>
  <si>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</si>
  <si>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</si>
  <si>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</si>
  <si>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</si>
  <si>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</si>
  <si>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</si>
  <si>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</si>
  <si>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</si>
  <si>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</si>
  <si>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</si>
  <si>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</si>
  <si>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</si>
  <si>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</si>
  <si>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</si>
  <si>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</si>
  <si>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</si>
  <si>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</si>
  <si>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</si>
  <si>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</si>
  <si>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</si>
  <si>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</si>
  <si>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</si>
  <si>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</si>
  <si>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</si>
  <si>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</si>
  <si>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</si>
  <si>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</si>
  <si>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</si>
  <si>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</si>
  <si>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</si>
  <si>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</si>
  <si>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</si>
  <si>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</si>
  <si>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</si>
  <si>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</si>
  <si>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</si>
  <si>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</si>
  <si>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</si>
  <si>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</si>
  <si>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</si>
  <si>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</si>
  <si>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</si>
  <si>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</si>
  <si>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</si>
  <si>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</si>
  <si>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</si>
  <si>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</si>
  <si>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</si>
  <si>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</si>
  <si>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</si>
  <si>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</si>
  <si>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</si>
  <si>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</si>
  <si>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</si>
  <si>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</si>
  <si>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</si>
  <si>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</si>
  <si>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</si>
  <si>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</si>
  <si>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</si>
  <si>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</si>
  <si>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</si>
  <si>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</si>
  <si>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</si>
  <si>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</si>
  <si>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</si>
  <si>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</si>
  <si>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</si>
  <si>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</si>
  <si>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</si>
  <si>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</si>
  <si>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</si>
  <si>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</si>
  <si>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</si>
  <si>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</si>
  <si>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</si>
  <si>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</si>
  <si>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</si>
  <si>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</si>
  <si>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</si>
  <si>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</si>
  <si>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</si>
  <si>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</si>
  <si>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</si>
  <si>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</si>
  <si>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</si>
  <si>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</si>
  <si>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</si>
  <si>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</si>
  <si>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</si>
  <si>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</si>
  <si>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</si>
  <si>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</si>
  <si>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</si>
  <si>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</si>
  <si>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</si>
  <si>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</si>
  <si>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</si>
  <si>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</si>
  <si>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</si>
  <si>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</si>
  <si>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</si>
  <si>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</si>
  <si>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</si>
  <si>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</si>
  <si>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</si>
  <si>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</si>
  <si>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</si>
  <si>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</si>
  <si>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</si>
  <si>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</si>
  <si>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</si>
  <si>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</si>
  <si>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</si>
  <si>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</si>
  <si>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</si>
  <si>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</si>
  <si>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</si>
  <si>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</si>
  <si>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</si>
  <si>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</si>
  <si>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</si>
  <si>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</si>
  <si>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</si>
  <si>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</si>
  <si>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</si>
  <si>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</si>
  <si>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</si>
  <si>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</si>
  <si>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</si>
  <si>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</si>
  <si>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</si>
  <si>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</si>
  <si>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</si>
  <si>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</si>
  <si>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</si>
  <si>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</si>
  <si>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</si>
  <si>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</si>
  <si>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</si>
  <si>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</si>
  <si>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</si>
  <si>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</si>
  <si>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</si>
  <si>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</si>
  <si>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</si>
  <si>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</si>
  <si>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</si>
  <si>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</si>
  <si>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</si>
  <si>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</si>
  <si>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</si>
  <si>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</si>
  <si>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</si>
  <si>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</si>
  <si>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</si>
  <si>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</si>
  <si>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</si>
  <si>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</si>
  <si>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</si>
  <si>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</si>
  <si>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</si>
  <si>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</si>
  <si>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</si>
  <si>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</si>
  <si>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</si>
  <si>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</si>
  <si>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</si>
  <si>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</si>
  <si>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</si>
  <si>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</si>
  <si>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</si>
  <si>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</si>
  <si>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</si>
  <si>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</si>
  <si>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</si>
  <si>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</si>
  <si>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</si>
  <si>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</si>
  <si>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</si>
  <si>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</si>
  <si>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</si>
  <si>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</si>
  <si>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</si>
  <si>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</si>
  <si>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</si>
  <si>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</si>
  <si>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</si>
  <si>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</si>
  <si>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</si>
  <si>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</si>
  <si>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</si>
  <si>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</si>
  <si>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</si>
  <si>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</si>
  <si>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</si>
  <si>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</si>
  <si>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</si>
  <si>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</si>
  <si>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</si>
  <si>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</si>
  <si>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</si>
  <si>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</si>
  <si>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</si>
  <si>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</si>
  <si>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</si>
  <si>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</si>
  <si>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</si>
  <si>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</si>
  <si>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</si>
  <si>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</si>
  <si>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</si>
  <si>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</si>
  <si>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</si>
  <si>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</si>
  <si>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</si>
  <si>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</si>
  <si>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</si>
  <si>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</si>
  <si>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</si>
  <si>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</si>
  <si>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</si>
  <si>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</si>
  <si>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</si>
  <si>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</si>
  <si>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</si>
  <si>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</si>
  <si>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</si>
  <si>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</si>
  <si>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</si>
  <si>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</si>
  <si>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</si>
  <si>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</si>
  <si>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</si>
  <si>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</si>
  <si>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</si>
  <si>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</si>
  <si>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</si>
  <si>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</si>
  <si>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</si>
  <si>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</si>
  <si>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</si>
  <si>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</si>
  <si>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</si>
  <si>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</si>
  <si>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</si>
  <si>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</si>
  <si>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</si>
  <si>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</si>
  <si>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</si>
  <si>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</si>
  <si>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</si>
  <si>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</si>
  <si>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</si>
  <si>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</si>
  <si>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</si>
  <si>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</si>
  <si>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</si>
  <si>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</si>
  <si>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</si>
  <si>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</si>
  <si>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</si>
  <si>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</si>
  <si>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</si>
  <si>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</si>
  <si>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</si>
  <si>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</si>
  <si>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</si>
  <si>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</si>
  <si>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</si>
  <si>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</si>
  <si>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</si>
  <si>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</si>
  <si>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</si>
  <si>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</si>
  <si>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</si>
  <si>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</si>
  <si>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</si>
  <si>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</si>
  <si>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</si>
  <si>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</si>
  <si>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</si>
  <si>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</si>
  <si>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</si>
  <si>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</si>
  <si>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</si>
  <si>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</si>
  <si>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</si>
  <si>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</si>
  <si>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</si>
  <si>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</si>
  <si>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</si>
  <si>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</si>
  <si>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</si>
  <si>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</si>
  <si>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</si>
  <si>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</si>
  <si>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</si>
  <si>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</si>
  <si>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</si>
  <si>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</si>
  <si>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</si>
  <si>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</si>
  <si>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</si>
  <si>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</si>
  <si>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</si>
  <si>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</si>
  <si>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</si>
  <si>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</si>
  <si>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</si>
  <si>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</si>
  <si>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</si>
  <si>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</si>
  <si>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</si>
  <si>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</si>
  <si>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</si>
  <si>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</si>
  <si>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</si>
  <si>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</si>
  <si>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</si>
  <si>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</si>
  <si>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</si>
  <si>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</si>
  <si>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</si>
  <si>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</si>
  <si>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</si>
  <si>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</si>
  <si>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</si>
  <si>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</si>
  <si>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</si>
  <si>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</si>
  <si>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</si>
  <si>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</si>
  <si>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</si>
  <si>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</si>
  <si>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</si>
  <si>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</si>
  <si>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</si>
  <si>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</si>
  <si>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</si>
  <si>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</si>
  <si>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</si>
  <si>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</si>
  <si>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</si>
  <si>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</si>
  <si>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</si>
  <si>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</si>
  <si>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</si>
  <si>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</si>
  <si>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</si>
  <si>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</si>
  <si>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</si>
  <si>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</si>
  <si>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</si>
  <si>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</si>
  <si>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</si>
  <si>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</si>
  <si>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</si>
  <si>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</si>
  <si>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</si>
  <si>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</si>
  <si>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</si>
  <si>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</si>
  <si>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</si>
  <si>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</si>
  <si>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</si>
  <si>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</si>
  <si>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</si>
  <si>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</si>
  <si>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</si>
  <si>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</si>
  <si>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</si>
  <si>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</si>
  <si>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</si>
  <si>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</si>
  <si>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</si>
  <si>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</si>
  <si>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</si>
  <si>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</si>
  <si>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</si>
  <si>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</si>
  <si>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</si>
  <si>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</si>
  <si>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</si>
  <si>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</si>
  <si>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</si>
  <si>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</si>
  <si>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</si>
  <si>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</si>
  <si>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</si>
  <si>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</si>
  <si>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</si>
  <si>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</si>
  <si>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</si>
  <si>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</si>
  <si>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</si>
  <si>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</si>
  <si>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</si>
  <si>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</si>
  <si>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</si>
  <si>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</si>
  <si>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</si>
  <si>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</si>
  <si>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</si>
  <si>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</si>
  <si>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</si>
  <si>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</si>
  <si>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</si>
  <si>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</si>
  <si>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</si>
  <si>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</si>
  <si>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</si>
  <si>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</si>
  <si>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</si>
  <si>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</si>
  <si>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</si>
  <si>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</si>
  <si>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</si>
  <si>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</si>
  <si>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</si>
  <si>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</si>
  <si>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</si>
  <si>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</si>
  <si>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</si>
  <si>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</si>
  <si>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</si>
  <si>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</si>
  <si>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</si>
  <si>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</si>
  <si>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</si>
  <si>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</si>
  <si>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</si>
  <si>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</si>
  <si>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</si>
  <si>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</si>
  <si>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</si>
  <si>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</si>
  <si>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</si>
  <si>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</si>
  <si>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</si>
  <si>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</si>
  <si>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</si>
  <si>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</si>
  <si>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</si>
  <si>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</si>
  <si>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</si>
  <si>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</si>
  <si>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</si>
  <si>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</si>
  <si>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</si>
  <si>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</si>
  <si>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</si>
  <si>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</si>
  <si>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</si>
  <si>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</si>
  <si>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</si>
  <si>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</si>
  <si>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</si>
  <si>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</si>
  <si>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</si>
  <si>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</si>
  <si>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</si>
  <si>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</si>
  <si>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</si>
  <si>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</si>
  <si>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</si>
  <si>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</si>
  <si>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</si>
  <si>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</si>
  <si>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</si>
  <si>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</si>
  <si>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</si>
  <si>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</si>
  <si>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</si>
  <si>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</si>
  <si>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</si>
  <si>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</si>
  <si>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</si>
  <si>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</si>
  <si>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</si>
  <si>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</si>
  <si>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</si>
  <si>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</si>
  <si>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</si>
  <si>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</si>
  <si>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</si>
  <si>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</si>
  <si>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</si>
  <si>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</si>
  <si>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</si>
  <si>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</si>
  <si>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</si>
  <si>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</si>
  <si>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</si>
  <si>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</si>
  <si>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</si>
  <si>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</si>
  <si>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</si>
  <si>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</si>
  <si>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</si>
  <si>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</si>
  <si>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</si>
  <si>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</si>
  <si>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</si>
  <si>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</si>
  <si>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</si>
  <si>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</si>
  <si>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</si>
  <si>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</si>
  <si>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</si>
  <si>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</si>
  <si>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</si>
  <si>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</si>
  <si>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</si>
  <si>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</si>
  <si>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</si>
  <si>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</si>
  <si>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</si>
  <si>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</si>
  <si>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</si>
  <si>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</si>
  <si>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</si>
  <si>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</si>
  <si>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</si>
  <si>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</si>
  <si>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</si>
  <si>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</si>
  <si>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</si>
  <si>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</si>
  <si>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</si>
  <si>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</si>
  <si>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</si>
  <si>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</si>
  <si>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</si>
  <si>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</si>
  <si>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</si>
  <si>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</si>
  <si>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</si>
  <si>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</si>
  <si>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</si>
  <si>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</si>
  <si>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</si>
  <si>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</si>
  <si>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</si>
  <si>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</si>
  <si>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</si>
  <si>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</si>
  <si>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</si>
  <si>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</si>
  <si>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</si>
  <si>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</si>
  <si>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</si>
  <si>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</si>
  <si>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</si>
  <si>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</si>
  <si>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</si>
  <si>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</si>
  <si>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</si>
  <si>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</si>
  <si>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</si>
  <si>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</si>
  <si>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</si>
  <si>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</si>
  <si>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</si>
  <si>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</si>
  <si>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</si>
  <si>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</si>
  <si>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</si>
  <si>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</si>
  <si>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</si>
  <si>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</si>
  <si>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</si>
  <si>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</si>
  <si>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</si>
  <si>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</si>
  <si>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</si>
  <si>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</si>
  <si>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</si>
  <si>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</si>
  <si>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</si>
  <si>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</si>
  <si>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</si>
  <si>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</si>
  <si>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</si>
  <si>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</si>
  <si>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</si>
  <si>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</si>
  <si>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</si>
  <si>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</si>
  <si>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</si>
  <si>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</si>
  <si>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</si>
  <si>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</si>
  <si>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</si>
  <si>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</si>
  <si>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</si>
  <si>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</si>
  <si>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</si>
  <si>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</si>
  <si>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</si>
  <si>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</si>
  <si>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</si>
  <si>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</si>
  <si>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</si>
  <si>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</si>
  <si>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</si>
  <si>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</si>
  <si>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</si>
  <si>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</si>
  <si>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</si>
  <si>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</si>
  <si>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</si>
  <si>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</si>
  <si>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</si>
  <si>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</si>
  <si>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</si>
  <si>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</si>
  <si>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</si>
  <si>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</si>
  <si>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</si>
  <si>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</si>
  <si>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</si>
  <si>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</si>
  <si>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</si>
  <si>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</si>
  <si>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</si>
  <si>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</si>
  <si>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</si>
  <si>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</si>
  <si>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</si>
  <si>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</si>
  <si>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</si>
  <si>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</si>
  <si>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</si>
  <si>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</si>
  <si>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</si>
  <si>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</si>
  <si>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</si>
  <si>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</si>
  <si>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</si>
  <si>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</si>
  <si>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</si>
  <si>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</si>
  <si>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</si>
  <si>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</si>
  <si>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</si>
  <si>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</si>
  <si>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</si>
  <si>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</si>
  <si>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</si>
  <si>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</si>
  <si>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</si>
  <si>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</si>
  <si>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</si>
  <si>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</si>
  <si>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</si>
  <si>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</si>
  <si>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</si>
  <si>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</si>
  <si>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</si>
  <si>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</si>
  <si>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</si>
  <si>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</si>
  <si>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</si>
  <si>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</si>
  <si>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</si>
  <si>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</si>
  <si>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</si>
  <si>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</si>
  <si>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</si>
  <si>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</si>
  <si>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</si>
  <si>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</si>
  <si>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</si>
  <si>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</si>
  <si>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</si>
  <si>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</si>
  <si>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</si>
  <si>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</si>
  <si>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</si>
  <si>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</si>
  <si>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</si>
  <si>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</si>
  <si>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</si>
  <si>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</si>
  <si>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</si>
  <si>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</si>
  <si>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</si>
  <si>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</si>
  <si>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</si>
  <si>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</si>
  <si>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</si>
  <si>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</si>
  <si>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</si>
  <si>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</si>
  <si>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</si>
  <si>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</si>
  <si>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</si>
  <si>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</si>
  <si>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</si>
  <si>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</si>
  <si>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</si>
  <si>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</si>
  <si>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</si>
  <si>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</si>
  <si>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</si>
  <si>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</si>
  <si>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</si>
  <si>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</si>
  <si>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</si>
  <si>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</si>
  <si>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</si>
  <si>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</si>
  <si>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</si>
  <si>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</si>
  <si>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</si>
  <si>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</si>
  <si>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</si>
  <si>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</si>
  <si>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</si>
  <si>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</si>
  <si>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</si>
  <si>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</si>
  <si>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</si>
  <si>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</si>
  <si>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</si>
  <si>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</si>
  <si>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</si>
  <si>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</si>
  <si>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</si>
  <si>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</si>
  <si>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</si>
  <si>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</si>
  <si>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</si>
  <si>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</si>
  <si>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</si>
  <si>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</si>
  <si>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</si>
  <si>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</si>
  <si>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</si>
  <si>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</si>
  <si>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</si>
  <si>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</si>
  <si>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</si>
  <si>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</si>
  <si>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</si>
  <si>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</si>
  <si>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</si>
  <si>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</si>
  <si>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</si>
  <si>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</si>
  <si>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</si>
  <si>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</si>
  <si>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</si>
  <si>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</si>
  <si>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</si>
  <si>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</si>
  <si>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</si>
  <si>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</si>
  <si>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</si>
  <si>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</si>
  <si>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</si>
  <si>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</si>
  <si>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</si>
  <si>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</si>
  <si>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</si>
  <si>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</si>
  <si>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</si>
  <si>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</si>
  <si>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</si>
  <si>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</si>
  <si>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</si>
  <si>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</si>
  <si>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</si>
  <si>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</si>
  <si>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</si>
  <si>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</si>
  <si>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</si>
  <si>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</si>
  <si>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</si>
  <si>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</si>
  <si>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</si>
  <si>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</si>
  <si>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</si>
  <si>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</si>
  <si>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</si>
  <si>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</si>
  <si>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</si>
  <si>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</si>
  <si>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</si>
  <si>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</si>
  <si>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</si>
  <si>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</si>
  <si>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</si>
  <si>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</si>
  <si>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</si>
  <si>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</si>
  <si>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</si>
  <si>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</si>
  <si>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</si>
  <si>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</si>
  <si>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</si>
  <si>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</si>
  <si>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</si>
  <si>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</si>
  <si>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</si>
  <si>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</si>
  <si>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</si>
  <si>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</si>
  <si>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</si>
  <si>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</si>
  <si>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</si>
  <si>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</si>
  <si>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</si>
  <si>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</si>
  <si>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</si>
  <si>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</si>
  <si>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</si>
  <si>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</si>
  <si>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</si>
  <si>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</si>
  <si>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</si>
  <si>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</si>
  <si>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</si>
  <si>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</si>
  <si>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</si>
  <si>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</si>
  <si>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</si>
  <si>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</si>
  <si>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</si>
  <si>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</si>
  <si>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</si>
  <si>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</si>
  <si>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</si>
  <si>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</si>
  <si>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</si>
  <si>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</si>
  <si>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</si>
  <si>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</si>
  <si>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</si>
  <si>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</si>
  <si>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</si>
  <si>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</si>
  <si>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</si>
  <si>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</si>
  <si>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</si>
  <si>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</si>
  <si>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</si>
  <si>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</si>
  <si>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</si>
  <si>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</si>
  <si>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</si>
  <si>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</si>
  <si>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</si>
  <si>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</si>
  <si>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</si>
  <si>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</si>
  <si>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</si>
  <si>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</si>
  <si>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</si>
  <si>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</si>
  <si>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</si>
  <si>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</si>
  <si>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</si>
  <si>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</si>
  <si>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</si>
  <si>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</si>
  <si>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</si>
  <si>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</si>
  <si>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</si>
  <si>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</si>
  <si>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</si>
  <si>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</si>
  <si>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</si>
  <si>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</si>
  <si>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</si>
  <si>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</si>
  <si>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</si>
  <si>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</si>
  <si>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</si>
  <si>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</si>
  <si>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</si>
  <si>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</si>
  <si>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</si>
  <si>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</si>
  <si>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</si>
  <si>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</si>
  <si>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</si>
  <si>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</si>
  <si>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</si>
  <si>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</si>
  <si>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</si>
  <si>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</si>
  <si>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</si>
  <si>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</si>
  <si>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</si>
  <si>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</si>
  <si>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</si>
  <si>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</si>
  <si>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</si>
  <si>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</si>
  <si>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</si>
  <si>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</si>
  <si>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</si>
  <si>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</si>
  <si>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</si>
  <si>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</si>
  <si>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</si>
  <si>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</si>
  <si>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</si>
  <si>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</si>
  <si>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</si>
  <si>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</si>
  <si>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</si>
  <si>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</si>
  <si>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</si>
  <si>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</si>
  <si>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</si>
  <si>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</si>
  <si>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</si>
  <si>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</si>
  <si>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</si>
  <si>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</si>
  <si>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</si>
  <si>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</si>
  <si>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</si>
  <si>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</si>
  <si>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</si>
  <si>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</si>
  <si>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</si>
  <si>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</si>
  <si>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</si>
  <si>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</si>
  <si>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</si>
  <si>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</si>
  <si>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</si>
  <si>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</si>
  <si>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</si>
  <si>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</si>
  <si>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</si>
  <si>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</si>
  <si>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</si>
  <si>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</si>
  <si>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</si>
  <si>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</si>
  <si>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</si>
  <si>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</si>
  <si>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</si>
  <si>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</si>
  <si>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</si>
  <si>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</si>
  <si>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</si>
  <si>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</si>
  <si>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</si>
  <si>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</si>
  <si>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</si>
  <si>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</si>
  <si>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</si>
  <si>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</si>
  <si>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</si>
  <si>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</si>
  <si>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</si>
  <si>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</si>
  <si>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</si>
  <si>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</si>
  <si>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</si>
  <si>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</si>
  <si>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</si>
  <si>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</si>
  <si>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</si>
  <si>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</si>
  <si>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</si>
  <si>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</si>
  <si>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</si>
  <si>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</si>
  <si>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</si>
  <si>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</si>
  <si>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</si>
  <si>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</si>
  <si>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</si>
  <si>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</si>
  <si>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</si>
  <si>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</si>
  <si>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</si>
  <si>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</si>
  <si>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</si>
  <si>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</si>
  <si>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</si>
  <si>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</si>
  <si>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</si>
  <si>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</si>
  <si>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</si>
  <si>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</si>
  <si>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</si>
  <si>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</si>
  <si>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</si>
  <si>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</si>
  <si>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</si>
  <si>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</si>
  <si>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</si>
  <si>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</si>
  <si>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</si>
  <si>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</si>
  <si>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</si>
  <si>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</si>
  <si>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</si>
  <si>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</si>
  <si>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</si>
  <si>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</si>
  <si>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</si>
  <si>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</si>
  <si>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</si>
  <si>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</si>
  <si>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</si>
  <si>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</si>
  <si>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</si>
  <si>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</si>
  <si>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</si>
  <si>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</si>
  <si>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</si>
  <si>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</si>
  <si>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</si>
  <si>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</si>
  <si>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</si>
  <si>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</si>
  <si>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</si>
  <si>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</si>
  <si>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</si>
  <si>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</si>
  <si>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</si>
  <si>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</si>
  <si>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</si>
  <si>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</si>
  <si>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</si>
  <si>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</si>
  <si>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</si>
  <si>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</si>
  <si>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</si>
  <si>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</si>
  <si>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</si>
  <si>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</si>
  <si>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</si>
  <si>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</si>
  <si>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</si>
  <si>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</si>
  <si>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</si>
  <si>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</si>
  <si>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</si>
  <si>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</si>
  <si>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</si>
  <si>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</si>
  <si>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</si>
  <si>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</si>
  <si>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</si>
  <si>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</si>
  <si>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</si>
  <si>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</si>
  <si>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</si>
  <si>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</si>
  <si>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</si>
  <si>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</si>
  <si>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</si>
  <si>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</si>
  <si>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</si>
  <si>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</si>
  <si>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</si>
  <si>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</si>
  <si>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</si>
  <si>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</si>
  <si>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</si>
  <si>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</si>
  <si>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</si>
  <si>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</si>
  <si>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</si>
  <si>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</si>
  <si>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</si>
  <si>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</si>
  <si>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</si>
  <si>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</si>
  <si>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</si>
  <si>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</si>
  <si>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</si>
  <si>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</si>
  <si>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</si>
  <si>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</si>
  <si>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</si>
  <si>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</si>
  <si>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</si>
  <si>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</si>
  <si>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</si>
  <si>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</si>
  <si>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</si>
  <si>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</si>
  <si>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</si>
  <si>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</si>
  <si>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</si>
  <si>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</si>
  <si>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</si>
  <si>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</si>
  <si>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</si>
  <si>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</si>
  <si>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</si>
  <si>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</si>
  <si>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</si>
  <si>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</si>
  <si>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</si>
  <si>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</si>
  <si>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</si>
  <si>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</si>
  <si>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</si>
  <si>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</si>
  <si>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</si>
  <si>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</si>
  <si>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</si>
  <si>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</si>
  <si>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</si>
  <si>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</si>
  <si>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</si>
  <si>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</si>
  <si>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</si>
  <si>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</si>
  <si>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</si>
  <si>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</si>
  <si>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</si>
  <si>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</si>
  <si>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</si>
  <si>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</si>
  <si>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</si>
  <si>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</si>
  <si>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</si>
  <si>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</si>
  <si>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</si>
  <si>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</si>
  <si>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</si>
  <si>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</si>
  <si>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</si>
  <si>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</si>
  <si>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</si>
  <si>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</si>
  <si>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</si>
  <si>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</si>
  <si>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</si>
  <si>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</si>
  <si>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</si>
  <si>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</si>
  <si>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</si>
  <si>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</si>
  <si>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</si>
  <si>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</si>
  <si>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</si>
  <si>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</si>
  <si>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</si>
  <si>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</si>
  <si>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</si>
  <si>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</si>
  <si>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</si>
  <si>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</si>
  <si>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</si>
  <si>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</si>
  <si>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</si>
  <si>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</si>
  <si>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</si>
  <si>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</si>
  <si>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</si>
  <si>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</si>
  <si>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</si>
  <si>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</si>
  <si>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</si>
  <si>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</si>
  <si>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</si>
  <si>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</si>
  <si>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</si>
  <si>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</si>
  <si>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</si>
  <si>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</si>
  <si>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</si>
  <si>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</si>
  <si>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</si>
  <si>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</si>
  <si>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</si>
  <si>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</si>
  <si>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</si>
  <si>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</si>
  <si>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</si>
  <si>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</si>
  <si>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</si>
  <si>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</si>
  <si>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</si>
  <si>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</si>
  <si>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</si>
  <si>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</si>
  <si>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</si>
  <si>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</si>
  <si>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</si>
  <si>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</si>
  <si>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</si>
  <si>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</si>
  <si>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</si>
  <si>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</si>
  <si>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</si>
  <si>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</si>
  <si>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</si>
  <si>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</si>
  <si>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</si>
  <si>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</si>
  <si>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</si>
  <si>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</si>
  <si>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</si>
  <si>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</si>
  <si>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</si>
  <si>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</si>
  <si>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</si>
  <si>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</si>
  <si>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</si>
  <si>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</si>
  <si>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</si>
  <si>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</si>
  <si>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</si>
  <si>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</si>
  <si>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</si>
  <si>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</si>
  <si>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</si>
  <si>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</si>
  <si>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</si>
  <si>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</si>
  <si>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</si>
  <si>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</si>
  <si>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</si>
  <si>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</si>
  <si>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</si>
  <si>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</si>
  <si>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</si>
  <si>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</si>
  <si>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</si>
  <si>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</si>
  <si>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</si>
  <si>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</si>
  <si>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</si>
  <si>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</si>
  <si>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</si>
  <si>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</si>
  <si>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</si>
  <si>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</si>
  <si>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</si>
  <si>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</si>
  <si>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</si>
  <si>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</si>
  <si>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</si>
  <si>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</si>
  <si>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</si>
  <si>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</si>
  <si>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</si>
  <si>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</si>
  <si>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</si>
  <si>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</si>
  <si>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</si>
  <si>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</si>
  <si>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</si>
  <si>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</si>
  <si>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</si>
  <si>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</si>
  <si>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</si>
  <si>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</si>
  <si>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</si>
  <si>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</si>
  <si>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</si>
  <si>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</si>
  <si>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</si>
  <si>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</si>
  <si>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</si>
  <si>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</si>
  <si>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</si>
  <si>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</si>
  <si>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</si>
  <si>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</si>
  <si>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</si>
  <si>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</si>
  <si>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</si>
  <si>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</si>
  <si>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</si>
  <si>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</si>
  <si>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</si>
  <si>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</si>
  <si>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</si>
  <si>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</si>
  <si>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</si>
  <si>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</si>
  <si>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</si>
  <si>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</si>
  <si>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</si>
  <si>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</si>
  <si>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</si>
  <si>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</si>
  <si>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</si>
  <si>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</si>
  <si>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</si>
  <si>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</si>
  <si>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</si>
  <si>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</si>
  <si>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</si>
  <si>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</si>
  <si>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</si>
  <si>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</si>
  <si>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</si>
  <si>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</si>
  <si>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</si>
  <si>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</si>
  <si>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</si>
  <si>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</si>
  <si>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</si>
  <si>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</si>
  <si>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</si>
  <si>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</si>
  <si>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</si>
  <si>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</si>
  <si>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</si>
  <si>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</si>
  <si>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</si>
  <si>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</si>
  <si>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</si>
  <si>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</si>
  <si>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</si>
  <si>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</si>
  <si>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</si>
  <si>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</si>
  <si>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</si>
  <si>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</si>
  <si>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</si>
  <si>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</si>
  <si>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</si>
  <si>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</si>
  <si>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</si>
  <si>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</si>
  <si>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</si>
  <si>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</si>
  <si>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</si>
  <si>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</si>
  <si>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</si>
  <si>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</si>
  <si>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</si>
  <si>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</si>
  <si>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</si>
  <si>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</si>
  <si>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</si>
  <si>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</si>
  <si>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</si>
  <si>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</si>
  <si>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</si>
  <si>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</si>
  <si>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</si>
  <si>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</si>
  <si>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</si>
  <si>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</si>
  <si>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</si>
  <si>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</si>
  <si>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</si>
  <si>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</si>
  <si>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</si>
  <si>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</si>
  <si>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</si>
  <si>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</si>
  <si>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</si>
  <si>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</si>
  <si>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</si>
  <si>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</si>
  <si>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</si>
  <si>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</si>
  <si>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</si>
  <si>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</si>
  <si>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</si>
  <si>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</si>
  <si>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</si>
  <si>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</si>
  <si>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</si>
  <si>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</si>
  <si>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</si>
  <si>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</si>
  <si>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</si>
  <si>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</si>
  <si>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</si>
  <si>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</si>
  <si>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</si>
  <si>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</si>
  <si>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</si>
  <si>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</si>
  <si>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</si>
  <si>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</si>
  <si>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</si>
  <si>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</si>
  <si>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</si>
  <si>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</si>
  <si>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</si>
  <si>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</si>
  <si>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</si>
  <si>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</si>
  <si>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</si>
  <si>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</si>
  <si>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</si>
  <si>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</si>
  <si>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</si>
  <si>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</si>
  <si>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</si>
  <si>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</si>
  <si>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</si>
  <si>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</si>
  <si>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</si>
  <si>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</si>
  <si>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</si>
  <si>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</si>
  <si>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</si>
  <si>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</si>
  <si>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</si>
  <si>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</si>
  <si>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</si>
  <si>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</si>
  <si>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</si>
  <si>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</si>
  <si>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</si>
  <si>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</si>
  <si>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</si>
  <si>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</si>
  <si>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</si>
  <si>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</si>
  <si>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</si>
  <si>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</si>
  <si>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</si>
  <si>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</si>
  <si>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</si>
  <si>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</si>
  <si>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</si>
  <si>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</si>
  <si>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</si>
  <si>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</si>
  <si>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</si>
  <si>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</si>
  <si>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</si>
  <si>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</si>
  <si>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</si>
  <si>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</si>
  <si>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</si>
  <si>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</si>
  <si>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</si>
  <si>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</si>
  <si>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</si>
  <si>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</si>
  <si>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</si>
  <si>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</si>
  <si>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</si>
  <si>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</si>
  <si>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</si>
  <si>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</si>
  <si>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</si>
  <si>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</si>
  <si>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</si>
  <si>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</si>
  <si>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</si>
  <si>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</si>
  <si>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</si>
  <si>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</si>
  <si>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</si>
  <si>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</si>
  <si>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</si>
  <si>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</si>
  <si>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</si>
  <si>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</si>
  <si>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</si>
  <si>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</si>
  <si>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</si>
  <si>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</si>
  <si>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</si>
  <si>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</si>
  <si>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</si>
  <si>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</si>
  <si>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</si>
  <si>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</si>
  <si>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</si>
  <si>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</si>
  <si>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</si>
  <si>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</si>
  <si>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</si>
  <si>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</si>
  <si>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</si>
  <si>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</si>
  <si>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</si>
  <si>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</si>
  <si>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</si>
  <si>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</si>
  <si>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</si>
  <si>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</si>
  <si>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</si>
  <si>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</si>
  <si>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</si>
  <si>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</si>
  <si>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</si>
  <si>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</si>
  <si>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</si>
  <si>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</si>
  <si>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</si>
  <si>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</si>
  <si>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</si>
  <si>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</si>
  <si>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</si>
  <si>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</si>
  <si>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</si>
  <si>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</si>
  <si>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</si>
  <si>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</si>
  <si>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</si>
  <si>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</si>
  <si>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</si>
  <si>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</si>
  <si>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</si>
  <si>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</si>
  <si>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</si>
  <si>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</si>
  <si>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</si>
  <si>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</si>
  <si>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</si>
  <si>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</si>
  <si>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</si>
  <si>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</si>
  <si>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</si>
  <si>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</si>
  <si>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</si>
  <si>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</si>
  <si>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</si>
  <si>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</si>
  <si>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</si>
  <si>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</si>
  <si>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</si>
  <si>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</si>
  <si>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</si>
  <si>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</si>
  <si>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</si>
  <si>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</si>
  <si>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</si>
  <si>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</si>
  <si>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</si>
  <si>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</si>
  <si>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</si>
  <si>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</si>
  <si>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</si>
  <si>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</si>
  <si>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</si>
  <si>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</si>
  <si>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</si>
  <si>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</si>
  <si>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</si>
  <si>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</si>
  <si>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</si>
  <si>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</si>
  <si>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</si>
  <si>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</si>
  <si>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</si>
  <si>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</si>
  <si>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</si>
  <si>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</si>
  <si>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</si>
  <si>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</si>
  <si>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</si>
  <si>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</si>
  <si>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</si>
  <si>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</si>
  <si>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</si>
  <si>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</si>
  <si>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</si>
  <si>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</si>
  <si>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</si>
  <si>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</si>
  <si>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</si>
  <si>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</si>
  <si>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</si>
  <si>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</si>
  <si>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</si>
  <si>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</si>
  <si>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</si>
  <si>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</si>
  <si>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</si>
  <si>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</si>
  <si>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</si>
  <si>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</si>
  <si>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</si>
  <si>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</si>
  <si>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</si>
  <si>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</si>
  <si>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</si>
  <si>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</si>
  <si>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</si>
  <si>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</si>
  <si>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</si>
  <si>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</si>
  <si>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</si>
  <si>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</si>
  <si>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</si>
  <si>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</si>
  <si>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</si>
  <si>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</si>
  <si>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</si>
  <si>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</si>
  <si>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</si>
  <si>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</si>
  <si>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</si>
  <si>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</si>
  <si>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</si>
  <si>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</si>
  <si>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</si>
  <si>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</si>
  <si>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</si>
  <si>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</si>
  <si>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</si>
  <si>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</si>
  <si>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</si>
  <si>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</si>
  <si>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</si>
  <si>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</si>
  <si>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</si>
  <si>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</si>
  <si>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</si>
  <si>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</si>
  <si>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</si>
  <si>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</si>
  <si>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</si>
  <si>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</si>
  <si>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</si>
  <si>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</si>
  <si>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</si>
  <si>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</si>
  <si>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</si>
  <si>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</si>
  <si>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</si>
  <si>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</si>
  <si>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</si>
  <si>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</si>
  <si>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</si>
  <si>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</si>
  <si>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</si>
  <si>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</si>
  <si>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</si>
  <si>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</si>
  <si>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</si>
  <si>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</si>
  <si>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</si>
  <si>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</si>
  <si>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</si>
  <si>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</si>
  <si>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</si>
  <si>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</si>
  <si>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</si>
  <si>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</si>
  <si>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</si>
  <si>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</si>
  <si>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</si>
  <si>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</si>
  <si>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</si>
  <si>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</si>
  <si>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</si>
  <si>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</si>
  <si>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</si>
  <si>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</si>
  <si>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</si>
  <si>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</si>
  <si>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</si>
  <si>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</si>
  <si>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</si>
  <si>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</si>
  <si>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</si>
  <si>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</si>
  <si>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</si>
  <si>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</si>
  <si>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</si>
  <si>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</si>
  <si>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</si>
  <si>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</si>
  <si>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</si>
  <si>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</si>
  <si>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</si>
  <si>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</si>
  <si>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</si>
  <si>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</si>
  <si>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</si>
  <si>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</si>
  <si>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</si>
  <si>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</si>
  <si>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</si>
  <si>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</si>
  <si>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</si>
  <si>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</si>
  <si>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</si>
  <si>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</si>
  <si>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</si>
  <si>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</si>
  <si>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</si>
  <si>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</si>
  <si>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</si>
  <si>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</si>
  <si>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</si>
  <si>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</si>
  <si>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</si>
  <si>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</si>
  <si>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</si>
  <si>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</si>
  <si>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</si>
  <si>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</si>
  <si>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</si>
  <si>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</si>
  <si>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</si>
  <si>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</si>
  <si>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</si>
  <si>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</si>
  <si>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</si>
  <si>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</si>
  <si>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</si>
  <si>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</si>
  <si>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</si>
  <si>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</si>
  <si>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</si>
  <si>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</si>
  <si>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</si>
  <si>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</si>
  <si>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</si>
  <si>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</si>
  <si>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</si>
  <si>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</si>
  <si>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</si>
  <si>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</si>
  <si>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</si>
  <si>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</si>
  <si>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</si>
  <si>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</si>
  <si>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</si>
  <si>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</si>
  <si>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</si>
  <si>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</si>
  <si>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</si>
  <si>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</si>
  <si>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</si>
  <si>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</si>
  <si>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</si>
  <si>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</si>
  <si>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</si>
  <si>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</si>
  <si>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</si>
  <si>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</si>
  <si>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</si>
  <si>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</si>
  <si>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</si>
  <si>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</si>
  <si>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</si>
  <si>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</si>
  <si>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</si>
  <si>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</si>
  <si>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</si>
  <si>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</si>
  <si>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</si>
  <si>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</si>
  <si>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</si>
  <si>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</si>
  <si>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</si>
  <si>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</si>
  <si>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</si>
  <si>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</si>
  <si>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</si>
  <si>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</si>
  <si>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</si>
  <si>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</si>
  <si>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</si>
  <si>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</si>
  <si>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</si>
  <si>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</si>
  <si>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</si>
  <si>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</si>
  <si>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</si>
  <si>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</si>
  <si>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</si>
  <si>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</si>
  <si>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</si>
  <si>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</si>
  <si>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</si>
  <si>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</si>
  <si>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</si>
  <si>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</si>
  <si>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</si>
  <si>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</si>
  <si>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</si>
  <si>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</si>
  <si>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</si>
  <si>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</si>
  <si>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</si>
  <si>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</si>
  <si>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</si>
  <si>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</si>
  <si>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</si>
  <si>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</si>
  <si>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</si>
  <si>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</si>
  <si>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</si>
  <si>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</si>
  <si>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</si>
  <si>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</si>
  <si>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</si>
  <si>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</si>
  <si>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</si>
  <si>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</si>
  <si>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</si>
  <si>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</si>
  <si>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</si>
  <si>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</si>
  <si>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</si>
  <si>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</si>
  <si>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</si>
  <si>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</si>
  <si>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</si>
  <si>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</si>
  <si>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</si>
  <si>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</si>
  <si>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</si>
  <si>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</si>
  <si>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</si>
  <si>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</si>
  <si>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</si>
  <si>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</si>
  <si>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</si>
  <si>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</si>
  <si>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</si>
  <si>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</si>
  <si>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</si>
  <si>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</si>
  <si>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</si>
  <si>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</si>
  <si>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</si>
  <si>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</si>
  <si>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</si>
  <si>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</si>
  <si>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</si>
  <si>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</si>
  <si>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</si>
  <si>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</si>
  <si>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</si>
  <si>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</si>
  <si>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</si>
  <si>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</si>
  <si>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</si>
  <si>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</si>
  <si>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</si>
  <si>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</si>
  <si>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</si>
  <si>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</si>
  <si>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</si>
  <si>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</si>
  <si>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</si>
  <si>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</si>
  <si>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</si>
  <si>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</si>
  <si>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</si>
  <si>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</si>
  <si>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</si>
  <si>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</si>
  <si>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</si>
  <si>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</si>
  <si>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</si>
  <si>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</si>
  <si>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</si>
  <si>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</si>
  <si>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</si>
  <si>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</si>
  <si>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</si>
  <si>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</si>
  <si>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</si>
  <si>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</si>
  <si>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</si>
  <si>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</si>
  <si>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</si>
  <si>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</si>
  <si>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</si>
  <si>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</si>
  <si>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</si>
  <si>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</si>
  <si>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</si>
  <si>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</si>
  <si>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</si>
  <si>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</si>
  <si>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</si>
  <si>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</si>
  <si>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</si>
  <si>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</si>
  <si>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</si>
  <si>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</si>
  <si>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</si>
  <si>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</si>
  <si>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</si>
  <si>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</si>
  <si>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</si>
  <si>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</si>
  <si>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</si>
  <si>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</si>
  <si>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</si>
  <si>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</si>
  <si>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</si>
  <si>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</si>
  <si>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</si>
  <si>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</si>
  <si>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</si>
  <si>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</si>
  <si>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</si>
  <si>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</si>
  <si>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</si>
  <si>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</si>
  <si>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</si>
  <si>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</si>
  <si>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</si>
  <si>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</si>
  <si>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</si>
  <si>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</si>
  <si>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</si>
  <si>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</si>
  <si>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</si>
  <si>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</si>
  <si>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</si>
  <si>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</si>
  <si>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</si>
  <si>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</si>
  <si>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</si>
  <si>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</si>
  <si>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</si>
  <si>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</si>
  <si>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</si>
  <si>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</si>
  <si>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</si>
  <si>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</si>
  <si>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</si>
  <si>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</si>
  <si>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</si>
  <si>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</si>
  <si>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</si>
  <si>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</si>
  <si>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</si>
  <si>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</si>
  <si>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</si>
  <si>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</si>
  <si>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</si>
  <si>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</si>
  <si>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</si>
  <si>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</si>
  <si>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</si>
  <si>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</si>
  <si>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</si>
  <si>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</si>
  <si>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</si>
  <si>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</si>
  <si>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</si>
  <si>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</si>
  <si>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</si>
  <si>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</si>
  <si>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</si>
  <si>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</si>
  <si>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</si>
  <si>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</si>
  <si>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</si>
  <si>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</si>
  <si>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</si>
  <si>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</si>
  <si>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</si>
  <si>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</si>
  <si>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</si>
  <si>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</si>
  <si>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</si>
  <si>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</si>
  <si>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</si>
  <si>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</si>
  <si>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</si>
  <si>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</si>
  <si>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</si>
  <si>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</si>
  <si>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</si>
  <si>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</si>
  <si>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</si>
  <si>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</si>
  <si>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</si>
  <si>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</si>
  <si>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</si>
  <si>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</si>
  <si>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</si>
  <si>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</si>
  <si>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</si>
  <si>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</si>
  <si>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</si>
  <si>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</si>
  <si>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</si>
  <si>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</si>
  <si>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</si>
  <si>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</si>
  <si>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</si>
  <si>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</si>
  <si>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</si>
  <si>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</si>
  <si>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</si>
  <si>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</si>
  <si>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</si>
  <si>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</si>
  <si>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</si>
  <si>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</si>
  <si>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</si>
  <si>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</si>
  <si>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</si>
  <si>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</si>
  <si>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</si>
  <si>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</si>
  <si>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</si>
  <si>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</si>
  <si>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</si>
  <si>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</si>
  <si>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</si>
  <si>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</si>
  <si>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</si>
  <si>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</si>
  <si>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</si>
  <si>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</si>
  <si>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</si>
  <si>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</si>
  <si>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</si>
  <si>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</si>
  <si>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</si>
  <si>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</si>
  <si>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</si>
  <si>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</si>
  <si>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</si>
  <si>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</si>
  <si>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</si>
  <si>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</si>
  <si>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</si>
  <si>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</si>
  <si>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</si>
  <si>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</si>
  <si>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</si>
  <si>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</si>
  <si>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</si>
  <si>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</si>
  <si>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</si>
  <si>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</si>
  <si>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</si>
  <si>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</si>
  <si>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</si>
  <si>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</si>
  <si>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</si>
  <si>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</si>
  <si>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</si>
  <si>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</si>
  <si>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</si>
  <si>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</si>
  <si>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</si>
  <si>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</si>
  <si>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</si>
  <si>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</si>
  <si>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</si>
  <si>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</si>
  <si>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</si>
  <si>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</si>
  <si>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</si>
  <si>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</si>
  <si>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</si>
  <si>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</si>
  <si>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</si>
  <si>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</si>
  <si>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</si>
  <si>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</si>
  <si>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</si>
  <si>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</si>
  <si>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</si>
  <si>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</si>
  <si>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</si>
  <si>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</si>
  <si>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</si>
  <si>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</si>
  <si>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</si>
  <si>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</si>
  <si>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</si>
  <si>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</si>
  <si>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</si>
  <si>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</si>
  <si>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</si>
  <si>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</si>
  <si>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</si>
  <si>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</si>
  <si>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</si>
  <si>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</si>
  <si>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</si>
  <si>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</si>
  <si>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</si>
  <si>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</si>
  <si>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</si>
  <si>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</si>
  <si>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</si>
  <si>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</si>
  <si>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</si>
  <si>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</si>
  <si>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</si>
  <si>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</si>
  <si>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</si>
  <si>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</si>
  <si>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</si>
  <si>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</si>
  <si>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</si>
  <si>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</si>
  <si>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</si>
  <si>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</si>
  <si>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</si>
  <si>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</si>
  <si>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</si>
  <si>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</si>
  <si>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</si>
  <si>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</si>
  <si>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</si>
  <si>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</si>
  <si>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</si>
  <si>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</si>
  <si>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</si>
  <si>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</si>
  <si>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</si>
  <si>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</si>
  <si>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</si>
  <si>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</si>
  <si>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</si>
  <si>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</si>
  <si>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</si>
  <si>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</si>
  <si>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</si>
  <si>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</si>
  <si>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</si>
  <si>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</si>
  <si>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</si>
  <si>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</si>
  <si>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</si>
  <si>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</si>
  <si>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</si>
  <si>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</si>
  <si>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</si>
  <si>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</si>
  <si>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</si>
  <si>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</si>
  <si>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</si>
  <si>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</si>
  <si>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</si>
  <si>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</si>
  <si>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</si>
  <si>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</si>
  <si>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</si>
  <si>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</si>
  <si>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</si>
  <si>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</si>
  <si>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</si>
  <si>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</si>
  <si>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</si>
  <si>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</si>
  <si>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</si>
  <si>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</si>
  <si>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</si>
  <si>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</si>
  <si>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</si>
  <si>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</si>
  <si>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</si>
  <si>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</si>
  <si>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</si>
  <si>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</si>
  <si>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</si>
  <si>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</si>
  <si>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</si>
  <si>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</si>
  <si>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</si>
  <si>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</si>
  <si>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</si>
  <si>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</si>
  <si>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</si>
  <si>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</si>
  <si>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</si>
  <si>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</si>
  <si>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</si>
  <si>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</si>
  <si>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</si>
  <si>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</si>
  <si>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</si>
  <si>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</si>
  <si>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</si>
  <si>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</si>
  <si>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</si>
  <si>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</si>
  <si>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</si>
  <si>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</si>
  <si>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</si>
  <si>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</si>
  <si>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</si>
  <si>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</si>
  <si>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</si>
  <si>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</si>
  <si>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</si>
  <si>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</si>
  <si>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</si>
  <si>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</si>
  <si>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</si>
  <si>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</si>
  <si>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</si>
  <si>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</si>
  <si>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</si>
  <si>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</si>
  <si>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</si>
  <si>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</si>
  <si>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</si>
  <si>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</si>
  <si>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</si>
  <si>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</si>
  <si>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</si>
  <si>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</si>
  <si>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</si>
  <si>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</si>
  <si>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</si>
  <si>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</si>
  <si>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</si>
  <si>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</si>
  <si>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</si>
  <si>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</si>
  <si>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</si>
  <si>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</si>
  <si>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</si>
  <si>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</si>
  <si>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</si>
  <si>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</si>
  <si>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</si>
  <si>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</si>
  <si>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</si>
  <si>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</si>
  <si>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</si>
  <si>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</si>
  <si>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</si>
  <si>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</si>
  <si>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</si>
  <si>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</si>
  <si>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</si>
  <si>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</si>
  <si>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</si>
  <si>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</si>
  <si>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</si>
  <si>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</si>
  <si>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</si>
  <si>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</si>
  <si>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</si>
  <si>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</si>
  <si>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</si>
  <si>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</si>
  <si>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</si>
  <si>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</si>
  <si>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</si>
  <si>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</si>
  <si>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</si>
  <si>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</si>
  <si>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</si>
  <si>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</si>
  <si>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</si>
  <si>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</si>
  <si>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</si>
  <si>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</si>
  <si>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</si>
  <si>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</si>
  <si>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</si>
  <si>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</si>
  <si>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</si>
  <si>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</si>
  <si>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</si>
  <si>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</si>
  <si>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</si>
  <si>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</si>
  <si>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</si>
  <si>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</si>
  <si>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</si>
  <si>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</si>
  <si>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</si>
  <si>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</si>
  <si>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</si>
  <si>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</si>
  <si>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</si>
  <si>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</si>
  <si>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</si>
  <si>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</si>
  <si>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</si>
  <si>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</si>
  <si>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</si>
  <si>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</si>
  <si>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</si>
  <si>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</si>
  <si>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</si>
  <si>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</si>
  <si>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</si>
  <si>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</si>
  <si>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</si>
  <si>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</si>
  <si>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</si>
  <si>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</si>
  <si>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</si>
  <si>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</si>
  <si>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</si>
  <si>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</si>
  <si>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</si>
  <si>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</si>
  <si>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</si>
  <si>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</si>
  <si>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</si>
  <si>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</si>
  <si>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</si>
  <si>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</si>
  <si>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</si>
  <si>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</si>
  <si>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</si>
  <si>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</si>
  <si>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</si>
  <si>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</si>
  <si>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</si>
  <si>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</si>
  <si>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</si>
  <si>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</si>
  <si>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</si>
  <si>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</si>
  <si>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</si>
  <si>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</si>
  <si>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</si>
  <si>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</si>
  <si>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</si>
  <si>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</si>
  <si>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</si>
  <si>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</si>
  <si>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</si>
  <si>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</si>
  <si>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</si>
  <si>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</si>
  <si>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</si>
  <si>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</si>
  <si>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</si>
  <si>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</si>
  <si>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</si>
  <si>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</si>
  <si>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</si>
  <si>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</si>
  <si>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</si>
  <si>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</si>
  <si>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</si>
  <si>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</si>
  <si>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</si>
  <si>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</si>
  <si>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</si>
  <si>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</si>
  <si>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</si>
  <si>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</si>
  <si>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</si>
  <si>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</si>
  <si>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</si>
  <si>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</si>
  <si>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</si>
  <si>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</si>
  <si>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</si>
  <si>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</si>
  <si>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</si>
  <si>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</si>
  <si>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</si>
  <si>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</si>
  <si>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</si>
  <si>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</si>
  <si>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</si>
  <si>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</si>
  <si>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</si>
  <si>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</si>
  <si>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</si>
  <si>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</si>
  <si>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</si>
  <si>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</si>
  <si>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</si>
  <si>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</si>
  <si>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</si>
  <si>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</si>
  <si>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</si>
  <si>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</si>
  <si>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</si>
  <si>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</si>
  <si>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</si>
  <si>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</si>
  <si>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</si>
  <si>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</si>
  <si>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</si>
  <si>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</si>
  <si>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</si>
  <si>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</si>
  <si>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</si>
  <si>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</si>
  <si>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</si>
  <si>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</si>
  <si>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</si>
  <si>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</si>
  <si>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</si>
  <si>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</si>
  <si>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</si>
  <si>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</si>
  <si>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</si>
  <si>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</si>
  <si>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</si>
  <si>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</si>
  <si>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</si>
  <si>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</si>
  <si>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</si>
  <si>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</si>
  <si>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</si>
  <si>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</si>
  <si>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</si>
  <si>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</si>
  <si>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</si>
  <si>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</si>
  <si>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</si>
  <si>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</si>
  <si>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</si>
  <si>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</si>
  <si>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</si>
  <si>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</si>
  <si>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</si>
  <si>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</si>
  <si>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</si>
  <si>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</si>
  <si>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</si>
  <si>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</si>
  <si>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</si>
  <si>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</si>
  <si>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</si>
  <si>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</si>
  <si>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</si>
  <si>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</si>
  <si>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</si>
  <si>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</si>
  <si>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</si>
  <si>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</si>
  <si>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</si>
  <si>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</si>
  <si>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</si>
  <si>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</si>
  <si>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</si>
  <si>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</si>
  <si>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</si>
  <si>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</si>
  <si>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</si>
  <si>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</si>
  <si>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</si>
  <si>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</si>
  <si>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</si>
  <si>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</si>
  <si>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</si>
  <si>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</si>
  <si>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</si>
  <si>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</si>
  <si>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</si>
  <si>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</si>
  <si>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</si>
  <si>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</si>
  <si>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</si>
  <si>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</si>
  <si>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</si>
  <si>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</si>
  <si>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</si>
  <si>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</si>
  <si>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</si>
  <si>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</si>
  <si>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</si>
  <si>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</si>
  <si>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</si>
  <si>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</si>
  <si>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</si>
  <si>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</si>
  <si>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</si>
  <si>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</si>
  <si>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</si>
  <si>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</si>
  <si>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</si>
  <si>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</si>
  <si>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</si>
  <si>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</si>
  <si>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</si>
  <si>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</si>
  <si>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</si>
  <si>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</si>
  <si>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</si>
  <si>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</si>
  <si>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</si>
  <si>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</si>
  <si>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</si>
  <si>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</si>
  <si>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</si>
  <si>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</si>
  <si>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</si>
  <si>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</si>
  <si>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</si>
  <si>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</si>
  <si>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</si>
  <si>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</si>
  <si>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</si>
  <si>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</si>
  <si>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</si>
  <si>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</si>
  <si>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</si>
  <si>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</si>
  <si>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</si>
  <si>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</si>
  <si>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</si>
  <si>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</si>
  <si>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</si>
  <si>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</si>
  <si>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</si>
  <si>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</si>
  <si>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</si>
  <si>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</si>
  <si>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</si>
  <si>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</si>
  <si>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</si>
  <si>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</si>
  <si>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</si>
  <si>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</si>
  <si>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</si>
  <si>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</si>
  <si>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</si>
  <si>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</si>
  <si>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</si>
  <si>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</si>
  <si>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</si>
  <si>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</si>
  <si>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</si>
  <si>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</si>
  <si>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</si>
  <si>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</si>
  <si>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</si>
  <si>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</si>
  <si>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</si>
  <si>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</si>
  <si>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</si>
  <si>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</si>
  <si>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</si>
  <si>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</si>
  <si>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</si>
  <si>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</si>
  <si>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</si>
  <si>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</si>
  <si>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</si>
  <si>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</si>
  <si>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</si>
  <si>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</si>
  <si>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</si>
  <si>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</si>
  <si>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</si>
  <si>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</si>
  <si>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</si>
  <si>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</si>
  <si>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</si>
  <si>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</si>
  <si>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</si>
  <si>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</si>
  <si>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</si>
  <si>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</si>
  <si>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</si>
  <si>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</si>
  <si>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</si>
  <si>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</si>
  <si>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</si>
  <si>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</si>
  <si>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</si>
  <si>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</si>
  <si>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</si>
  <si>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</si>
  <si>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</si>
  <si>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</si>
  <si>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</si>
  <si>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</si>
  <si>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</si>
  <si>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</si>
  <si>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</si>
  <si>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</si>
  <si>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</si>
  <si>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</si>
  <si>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</si>
  <si>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</si>
  <si>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</si>
  <si>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</si>
  <si>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</si>
  <si>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</si>
  <si>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</si>
  <si>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</si>
  <si>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</si>
  <si>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</si>
  <si>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</si>
  <si>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</si>
  <si>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</si>
  <si>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</si>
  <si>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</si>
  <si>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</si>
  <si>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</si>
  <si>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</si>
  <si>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</si>
  <si>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</si>
  <si>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</si>
  <si>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</si>
  <si>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</si>
  <si>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</si>
  <si>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</si>
  <si>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</si>
  <si>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</si>
  <si>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</si>
  <si>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</si>
  <si>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</si>
  <si>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</si>
  <si>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</si>
  <si>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</si>
  <si>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</si>
  <si>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</si>
  <si>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</si>
  <si>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</si>
  <si>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</si>
  <si>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</si>
  <si>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</si>
  <si>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</si>
  <si>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</si>
  <si>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</si>
  <si>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</si>
  <si>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</si>
  <si>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</si>
  <si>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</si>
  <si>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</si>
  <si>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</si>
  <si>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</si>
  <si>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</si>
  <si>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</si>
  <si>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</si>
  <si>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</si>
  <si>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</si>
  <si>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</si>
  <si>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</si>
  <si>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</si>
  <si>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</si>
  <si>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</si>
  <si>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</si>
  <si>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</si>
  <si>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</si>
  <si>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</si>
  <si>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</si>
  <si>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</si>
  <si>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</si>
  <si>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</si>
  <si>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</si>
  <si>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</si>
  <si>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</si>
  <si>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</si>
  <si>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</si>
  <si>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</si>
  <si>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</si>
  <si>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</si>
  <si>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</si>
  <si>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</si>
  <si>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</si>
  <si>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</si>
  <si>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</si>
  <si>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</si>
  <si>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</si>
  <si>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</si>
  <si>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</si>
  <si>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</si>
  <si>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</si>
  <si>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</si>
  <si>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</si>
  <si>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</si>
  <si>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</si>
  <si>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</si>
  <si>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</si>
  <si>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</si>
  <si>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</si>
  <si>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</si>
  <si>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</si>
  <si>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</si>
  <si>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</si>
  <si>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</si>
  <si>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</si>
  <si>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</si>
  <si>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</si>
  <si>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</si>
  <si>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</si>
  <si>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</si>
  <si>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</si>
  <si>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</si>
  <si>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</si>
  <si>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</si>
  <si>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</si>
  <si>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</si>
  <si>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</si>
  <si>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</si>
  <si>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</si>
  <si>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</si>
  <si>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</si>
  <si>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</si>
  <si>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</si>
  <si>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</si>
  <si>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</si>
  <si>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</si>
  <si>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</si>
  <si>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</si>
  <si>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</si>
  <si>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</si>
  <si>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</si>
  <si>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</si>
  <si>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</si>
  <si>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</si>
  <si>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</si>
  <si>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</si>
  <si>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</si>
  <si>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</si>
  <si>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</si>
  <si>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</si>
  <si>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</si>
  <si>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</si>
  <si>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</si>
  <si>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</si>
  <si>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</si>
  <si>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</si>
  <si>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</si>
  <si>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</si>
  <si>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</si>
  <si>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</si>
  <si>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</si>
  <si>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</si>
  <si>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</si>
  <si>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</si>
  <si>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</si>
  <si>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</si>
  <si>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</si>
  <si>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</si>
  <si>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</si>
  <si>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</si>
  <si>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</si>
  <si>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</si>
  <si>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</si>
  <si>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</si>
  <si>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</si>
  <si>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</si>
  <si>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</si>
  <si>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</si>
  <si>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</si>
  <si>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</si>
  <si>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</si>
  <si>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</si>
  <si>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</si>
  <si>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</si>
  <si>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</si>
  <si>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</si>
  <si>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</si>
  <si>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</si>
  <si>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</si>
  <si>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</si>
  <si>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</si>
  <si>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</si>
  <si>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</si>
  <si>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</si>
  <si>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</si>
  <si>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</si>
  <si>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</si>
  <si>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</si>
  <si>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</si>
  <si>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</si>
  <si>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</si>
  <si>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</si>
  <si>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</si>
  <si>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</si>
  <si>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</si>
  <si>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</si>
  <si>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</si>
  <si>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</si>
  <si>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</si>
  <si>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</si>
  <si>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</si>
  <si>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</si>
  <si>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</si>
  <si>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</si>
  <si>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</si>
  <si>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</si>
  <si>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</si>
  <si>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</si>
  <si>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</si>
  <si>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</si>
  <si>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</si>
  <si>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</si>
  <si>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</si>
  <si>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</si>
  <si>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</si>
  <si>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</si>
  <si>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</si>
  <si>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</si>
  <si>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</si>
  <si>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</si>
  <si>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</si>
  <si>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</si>
  <si>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</si>
  <si>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</si>
  <si>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</si>
  <si>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</si>
  <si>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</si>
  <si>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</si>
  <si>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</si>
  <si>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</si>
  <si>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</si>
  <si>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</si>
  <si>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</si>
  <si>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</si>
  <si>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</si>
  <si>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</si>
  <si>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</si>
  <si>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</si>
  <si>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</si>
  <si>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</si>
  <si>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</si>
  <si>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</si>
  <si>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</si>
  <si>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</si>
  <si>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</si>
  <si>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</si>
  <si>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</si>
  <si>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</si>
  <si>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</si>
  <si>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</si>
  <si>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</si>
  <si>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</si>
  <si>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</si>
  <si>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</si>
  <si>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</si>
  <si>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</si>
  <si>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</si>
  <si>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</si>
  <si>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</si>
  <si>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</si>
  <si>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</si>
  <si>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</si>
  <si>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</si>
  <si>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</si>
  <si>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</si>
  <si>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</si>
  <si>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</si>
  <si>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</si>
  <si>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</si>
  <si>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</si>
  <si>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</si>
  <si>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</si>
  <si>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</si>
  <si>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</si>
  <si>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</si>
  <si>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</si>
  <si>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</si>
  <si>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</si>
  <si>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</si>
  <si>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</si>
  <si>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</si>
  <si>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</si>
  <si>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</si>
  <si>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</si>
  <si>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</si>
  <si>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</si>
  <si>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</si>
  <si>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</si>
  <si>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</si>
  <si>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</si>
  <si>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</si>
  <si>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</si>
  <si>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</si>
  <si>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</si>
  <si>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</si>
  <si>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</si>
  <si>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</si>
  <si>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</si>
  <si>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</si>
  <si>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</si>
  <si>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</si>
  <si>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</si>
  <si>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</si>
  <si>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</si>
  <si>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</si>
  <si>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</si>
  <si>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</si>
  <si>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</si>
  <si>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</si>
  <si>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</si>
  <si>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</si>
  <si>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</si>
  <si>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</si>
  <si>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</si>
  <si>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</si>
  <si>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</si>
  <si>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</si>
  <si>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</si>
  <si>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</si>
  <si>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</si>
  <si>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</si>
  <si>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</si>
  <si>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</si>
  <si>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</si>
  <si>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</si>
  <si>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</si>
  <si>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</si>
  <si>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</si>
  <si>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</si>
  <si>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</si>
  <si>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</si>
  <si>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</si>
  <si>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</si>
  <si>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</si>
  <si>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</si>
  <si>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</si>
  <si>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</si>
  <si>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</si>
  <si>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</si>
  <si>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</si>
  <si>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</si>
  <si>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</si>
  <si>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</si>
  <si>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</si>
  <si>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</si>
  <si>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</si>
  <si>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</si>
  <si>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</si>
  <si>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</si>
  <si>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</si>
  <si>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</si>
  <si>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</si>
  <si>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</si>
  <si>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</si>
  <si>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</si>
  <si>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</si>
  <si>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</si>
  <si>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</si>
  <si>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</si>
  <si>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</si>
  <si>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</si>
  <si>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</si>
  <si>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</si>
  <si>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</si>
  <si>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</si>
  <si>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</si>
  <si>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</si>
  <si>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</si>
  <si>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</si>
  <si>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</si>
  <si>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</si>
  <si>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</si>
  <si>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</si>
  <si>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</si>
  <si>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</si>
  <si>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</si>
  <si>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</si>
  <si>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</si>
  <si>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</si>
  <si>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</si>
  <si>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</si>
  <si>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</si>
  <si>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</si>
  <si>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</si>
  <si>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</si>
  <si>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</si>
  <si>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</si>
  <si>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</si>
  <si>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</si>
  <si>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</si>
  <si>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</si>
  <si>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</si>
  <si>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</si>
  <si>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</si>
  <si>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</si>
  <si>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</si>
  <si>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</si>
  <si>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</si>
  <si>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</si>
  <si>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</si>
  <si>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</si>
  <si>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</si>
  <si>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</si>
  <si>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</si>
  <si>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</si>
  <si>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</si>
  <si>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</si>
  <si>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</si>
  <si>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</si>
  <si>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</si>
  <si>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</si>
  <si>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</si>
  <si>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</si>
  <si>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</si>
  <si>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</si>
  <si>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</si>
  <si>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</si>
  <si>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</si>
  <si>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</si>
  <si>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</si>
  <si>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</si>
  <si>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</si>
  <si>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</si>
  <si>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</si>
  <si>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</si>
  <si>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</si>
  <si>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</si>
  <si>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</si>
  <si>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</si>
  <si>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</si>
  <si>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</si>
  <si>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</si>
  <si>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</si>
  <si>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</si>
  <si>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</si>
  <si>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</si>
  <si>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</si>
  <si>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</si>
  <si>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</si>
  <si>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</si>
  <si>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</si>
  <si>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</si>
  <si>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</si>
  <si>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</si>
  <si>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</si>
  <si>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</si>
  <si>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</si>
  <si>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</si>
  <si>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</si>
  <si>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</si>
  <si>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</si>
  <si>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</si>
  <si>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</si>
  <si>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</si>
  <si>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</si>
  <si>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</si>
  <si>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</si>
  <si>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</si>
  <si>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</si>
  <si>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</si>
  <si>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</si>
  <si>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</si>
  <si>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</si>
  <si>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</si>
  <si>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</si>
  <si>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</si>
  <si>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</si>
  <si>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</si>
  <si>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</si>
  <si>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</si>
  <si>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</si>
  <si>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</si>
  <si>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</si>
  <si>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</si>
  <si>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</si>
  <si>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</si>
  <si>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</si>
  <si>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</si>
  <si>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</si>
  <si>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</si>
  <si>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</si>
  <si>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</si>
  <si>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</si>
  <si>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</si>
  <si>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</si>
  <si>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</si>
  <si>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</si>
  <si>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</si>
  <si>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</si>
  <si>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</si>
  <si>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</si>
  <si>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</si>
  <si>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</si>
  <si>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</si>
  <si>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</si>
  <si>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</si>
  <si>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</si>
  <si>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</si>
  <si>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</si>
  <si>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</si>
  <si>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</si>
  <si>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</si>
  <si>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</si>
  <si>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</si>
  <si>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</si>
  <si>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</si>
  <si>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</si>
  <si>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</si>
  <si>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</si>
  <si>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</si>
  <si>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</si>
  <si>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</si>
  <si>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</si>
  <si>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</si>
  <si>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</si>
  <si>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</si>
  <si>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</si>
  <si>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</si>
  <si>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</si>
  <si>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</si>
  <si>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</si>
  <si>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</si>
  <si>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</si>
  <si>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</si>
  <si>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</si>
  <si>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</si>
  <si>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</si>
  <si>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</si>
  <si>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</si>
  <si>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</si>
  <si>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</si>
  <si>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</si>
  <si>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</si>
  <si>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</si>
  <si>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</si>
  <si>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</si>
  <si>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</si>
  <si>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</si>
  <si>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</si>
  <si>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</si>
  <si>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</si>
  <si>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</si>
  <si>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</si>
  <si>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</si>
  <si>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</si>
  <si>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</si>
  <si>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</si>
  <si>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</si>
  <si>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</si>
  <si>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</si>
  <si>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</si>
  <si>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</si>
  <si>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</si>
  <si>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</si>
  <si>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</si>
  <si>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</si>
  <si>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</si>
  <si>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</si>
  <si>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</si>
  <si>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</si>
  <si>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</si>
  <si>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</si>
  <si>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</si>
  <si>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</si>
  <si>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</si>
  <si>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</si>
  <si>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</si>
  <si>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</si>
  <si>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</si>
  <si>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</si>
  <si>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</si>
  <si>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</si>
  <si>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</si>
  <si>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</si>
  <si>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</si>
  <si>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</si>
  <si>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</si>
  <si>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</si>
  <si>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</si>
  <si>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</si>
  <si>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</si>
  <si>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</si>
  <si>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</si>
  <si>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</si>
  <si>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</si>
  <si>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</si>
  <si>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</si>
  <si>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</si>
  <si>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</si>
  <si>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</si>
  <si>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</si>
  <si>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</si>
  <si>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</si>
  <si>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</si>
  <si>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</si>
  <si>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</si>
  <si>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</si>
  <si>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</si>
  <si>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</si>
  <si>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</si>
  <si>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</si>
  <si>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</si>
  <si>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</si>
  <si>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</si>
  <si>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</si>
  <si>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</si>
  <si>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</si>
  <si>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</si>
  <si>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</si>
  <si>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</si>
  <si>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</si>
  <si>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</si>
  <si>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</si>
  <si>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</si>
  <si>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</si>
  <si>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</si>
  <si>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</si>
  <si>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</si>
  <si>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</si>
  <si>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</si>
  <si>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</si>
  <si>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</si>
  <si>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</si>
  <si>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</si>
  <si>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</si>
  <si>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</si>
  <si>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</si>
  <si>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</si>
  <si>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</si>
  <si>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</si>
  <si>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</si>
  <si>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</si>
  <si>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</si>
  <si>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</si>
  <si>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</si>
  <si>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</si>
  <si>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</si>
  <si>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</si>
  <si>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</si>
  <si>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</si>
  <si>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</si>
  <si>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</si>
  <si>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</si>
  <si>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</si>
  <si>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</si>
  <si>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</si>
  <si>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</si>
  <si>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</si>
  <si>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</si>
  <si>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</si>
  <si>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</si>
  <si>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</si>
  <si>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</si>
  <si>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</si>
  <si>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</si>
  <si>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</si>
  <si>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</si>
  <si>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</si>
  <si>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</si>
  <si>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</si>
  <si>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</si>
  <si>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</si>
  <si>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</si>
  <si>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</si>
  <si>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</si>
  <si>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</si>
  <si>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</si>
  <si>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</si>
  <si>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</si>
  <si>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</si>
  <si>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</si>
  <si>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</si>
  <si>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</si>
  <si>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</si>
  <si>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</si>
  <si>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</si>
  <si>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</si>
  <si>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</si>
  <si>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</si>
  <si>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</si>
  <si>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</si>
  <si>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</si>
  <si>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</si>
  <si>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</si>
  <si>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</si>
  <si>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</si>
  <si>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</si>
  <si>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</si>
  <si>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</si>
  <si>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</si>
  <si>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</si>
  <si>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</si>
  <si>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</si>
  <si>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</si>
  <si>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</si>
  <si>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</si>
  <si>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</si>
  <si>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</si>
  <si>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</si>
  <si>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</si>
  <si>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</si>
  <si>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</si>
  <si>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</si>
  <si>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</si>
  <si>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</si>
  <si>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</si>
  <si>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</si>
  <si>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</si>
  <si>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</si>
  <si>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</si>
  <si>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</si>
  <si>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</si>
  <si>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</si>
  <si>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</si>
  <si>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</si>
  <si>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</si>
  <si>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</si>
  <si>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</si>
  <si>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</si>
  <si>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</si>
  <si>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</si>
  <si>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</si>
  <si>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</si>
  <si>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</si>
  <si>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</si>
  <si>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</si>
  <si>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</si>
  <si>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</si>
  <si>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</si>
  <si>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</si>
  <si>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</si>
  <si>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</si>
  <si>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</si>
  <si>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</si>
  <si>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</si>
  <si>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</si>
  <si>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</si>
  <si>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</si>
  <si>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</si>
  <si>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</si>
  <si>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</si>
  <si>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</si>
  <si>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</si>
  <si>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</si>
  <si>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</si>
  <si>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</si>
  <si>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</si>
  <si>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</si>
  <si>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</si>
  <si>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</si>
  <si>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</si>
  <si>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</si>
  <si>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</si>
  <si>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</si>
  <si>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</si>
  <si>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</si>
  <si>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</si>
  <si>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</si>
  <si>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</si>
  <si>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</si>
  <si>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</si>
  <si>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</si>
  <si>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</si>
  <si>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</si>
  <si>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</si>
  <si>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</si>
  <si>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</si>
  <si>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</si>
  <si>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</si>
  <si>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</si>
  <si>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</si>
  <si>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</si>
  <si>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</si>
  <si>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</si>
  <si>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</si>
  <si>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</si>
  <si>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</si>
  <si>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</si>
  <si>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</si>
  <si>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</si>
  <si>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</si>
  <si>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</si>
  <si>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</si>
  <si>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</si>
  <si>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</si>
  <si>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</si>
  <si>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</si>
  <si>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</si>
  <si>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</si>
  <si>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</si>
  <si>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</si>
  <si>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</si>
  <si>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</si>
  <si>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</si>
  <si>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</si>
  <si>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</si>
  <si>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</si>
  <si>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</si>
  <si>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</si>
  <si>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</si>
  <si>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</si>
  <si>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</si>
  <si>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</si>
  <si>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</si>
  <si>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</si>
  <si>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</si>
  <si>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</si>
  <si>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</si>
  <si>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</si>
  <si>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</si>
  <si>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</si>
  <si>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</si>
  <si>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</si>
  <si>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</si>
  <si>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</si>
  <si>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</si>
  <si>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</si>
  <si>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</si>
  <si>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</si>
  <si>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</si>
  <si>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</si>
  <si>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</si>
  <si>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</si>
  <si>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</si>
  <si>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</si>
  <si>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</si>
  <si>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</si>
  <si>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</si>
  <si>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</si>
  <si>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</si>
  <si>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</si>
  <si>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</si>
  <si>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</si>
  <si>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</si>
  <si>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</si>
  <si>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</si>
  <si>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</si>
  <si>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</si>
  <si>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</si>
  <si>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</si>
  <si>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</si>
  <si>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</si>
  <si>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</si>
  <si>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</si>
  <si>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</si>
  <si>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</si>
  <si>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</si>
  <si>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</si>
  <si>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</si>
  <si>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</si>
  <si>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</si>
  <si>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</si>
  <si>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</si>
  <si>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</si>
  <si>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</si>
  <si>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</si>
  <si>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</si>
  <si>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</si>
  <si>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</si>
  <si>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</si>
  <si>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</si>
  <si>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</si>
  <si>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</si>
  <si>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</si>
  <si>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</si>
  <si>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</si>
  <si>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</si>
  <si>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</si>
  <si>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</si>
  <si>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</si>
  <si>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</si>
  <si>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</si>
  <si>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</si>
  <si>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</si>
  <si>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</si>
  <si>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</si>
  <si>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</si>
  <si>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</si>
  <si>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</si>
  <si>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</si>
  <si>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</si>
  <si>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</si>
  <si>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</si>
  <si>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</si>
  <si>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</si>
  <si>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</si>
  <si>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</si>
  <si>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</si>
  <si>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</si>
  <si>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</si>
  <si>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</si>
  <si>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</si>
  <si>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</si>
  <si>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</si>
  <si>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</si>
  <si>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</si>
  <si>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</si>
  <si>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</si>
  <si>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</si>
  <si>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</si>
  <si>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</si>
  <si>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</si>
  <si>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</si>
  <si>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</si>
  <si>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</si>
  <si>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</si>
  <si>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</si>
  <si>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</si>
  <si>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</si>
  <si>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</si>
  <si>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</si>
  <si>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</si>
  <si>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</si>
  <si>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</si>
  <si>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</si>
  <si>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</si>
  <si>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</si>
  <si>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</si>
  <si>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</si>
  <si>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</si>
  <si>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</si>
  <si>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</si>
  <si>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</si>
  <si>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</si>
  <si>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</si>
  <si>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</si>
  <si>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</si>
  <si>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</si>
  <si>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</si>
  <si>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</si>
  <si>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</si>
  <si>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</si>
  <si>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</si>
  <si>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</si>
  <si>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</si>
  <si>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</si>
  <si>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</si>
  <si>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</si>
  <si>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</si>
  <si>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</si>
  <si>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</si>
  <si>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</si>
  <si>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</si>
  <si>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</si>
  <si>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</si>
  <si>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</si>
  <si>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</si>
  <si>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</si>
  <si>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</si>
  <si>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</si>
  <si>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</si>
  <si>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</si>
  <si>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</si>
  <si>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</si>
  <si>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</si>
  <si>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</si>
  <si>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</si>
  <si>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</si>
  <si>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</si>
  <si>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</si>
  <si>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</si>
  <si>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</si>
  <si>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</si>
  <si>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</si>
  <si>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</si>
  <si>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</si>
  <si>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</si>
  <si>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</si>
  <si>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</si>
  <si>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</si>
  <si>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</si>
  <si>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</si>
  <si>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</si>
  <si>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</si>
  <si>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</si>
  <si>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</si>
  <si>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</si>
  <si>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</si>
  <si>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</si>
  <si>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</si>
  <si>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</si>
  <si>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</si>
  <si>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</si>
  <si>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</si>
  <si>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</si>
  <si>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</si>
  <si>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</si>
  <si>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</si>
  <si>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</si>
  <si>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</si>
  <si>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</si>
  <si>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</si>
  <si>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</si>
  <si>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</si>
  <si>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</si>
  <si>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</si>
  <si>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</si>
  <si>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</si>
  <si>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</si>
  <si>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</si>
  <si>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</si>
  <si>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</si>
  <si>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</si>
  <si>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</si>
  <si>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</si>
  <si>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</si>
  <si>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</si>
  <si>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</si>
  <si>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</si>
  <si>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</si>
  <si>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</si>
  <si>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</si>
  <si>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</si>
  <si>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</si>
  <si>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</si>
  <si>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</si>
  <si>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</si>
  <si>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</si>
  <si>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</si>
  <si>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</si>
  <si>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</si>
  <si>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</si>
  <si>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</si>
  <si>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</si>
  <si>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</si>
  <si>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</si>
  <si>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</si>
  <si>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</si>
  <si>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</si>
  <si>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</si>
  <si>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</si>
  <si>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</si>
  <si>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</si>
  <si>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</si>
  <si>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</si>
  <si>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</si>
  <si>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</si>
  <si>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</si>
  <si>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</si>
  <si>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</si>
  <si>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</si>
  <si>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</si>
  <si>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</si>
  <si>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</si>
  <si>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</si>
  <si>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</si>
  <si>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</si>
  <si>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</si>
  <si>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</si>
  <si>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</si>
  <si>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</si>
  <si>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</si>
  <si>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</si>
  <si>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</si>
  <si>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</si>
  <si>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</si>
  <si>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</si>
  <si>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</si>
  <si>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</si>
  <si>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</si>
  <si>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</si>
  <si>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</si>
  <si>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</si>
  <si>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</si>
  <si>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</si>
  <si>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</si>
  <si>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</si>
  <si>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</si>
  <si>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</si>
  <si>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</si>
  <si>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</si>
  <si>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</si>
  <si>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</si>
  <si>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</si>
  <si>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</si>
  <si>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</si>
  <si>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</si>
  <si>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</si>
  <si>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</si>
  <si>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</si>
  <si>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</si>
  <si>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</si>
  <si>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</si>
  <si>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</si>
  <si>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</si>
  <si>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</si>
  <si>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</si>
  <si>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</si>
  <si>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</si>
  <si>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</si>
  <si>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</si>
  <si>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</si>
  <si>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</si>
  <si>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</si>
  <si>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</si>
  <si>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</si>
  <si>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</si>
  <si>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</si>
  <si>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</si>
  <si>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</si>
  <si>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</si>
  <si>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</si>
  <si>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</si>
  <si>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</si>
  <si>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</si>
  <si>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</si>
  <si>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</si>
  <si>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</si>
  <si>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</si>
  <si>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</si>
  <si>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</si>
  <si>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</si>
  <si>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</si>
  <si>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</si>
  <si>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</si>
  <si>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</si>
  <si>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</si>
  <si>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</si>
  <si>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</si>
  <si>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</si>
  <si>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</si>
  <si>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</si>
  <si>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</si>
  <si>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</si>
  <si>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</si>
  <si>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</si>
  <si>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</si>
  <si>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</si>
  <si>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</si>
  <si>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</si>
  <si>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</si>
  <si>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</si>
  <si>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</si>
  <si>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</si>
  <si>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</si>
  <si>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</si>
  <si>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</si>
  <si>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</si>
  <si>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</si>
  <si>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</si>
  <si>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</si>
  <si>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</si>
  <si>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</si>
  <si>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</si>
  <si>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</si>
  <si>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</si>
  <si>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</si>
  <si>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</si>
  <si>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</si>
  <si>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</si>
  <si>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</si>
  <si>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</si>
  <si>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</si>
  <si>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</si>
  <si>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</si>
  <si>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</si>
  <si>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</si>
  <si>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</si>
  <si>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</si>
  <si>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</si>
  <si>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</si>
  <si>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</si>
  <si>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</si>
  <si>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</si>
  <si>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</si>
  <si>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</si>
  <si>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</si>
  <si>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</si>
  <si>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</si>
  <si>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</si>
  <si>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</si>
  <si>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</si>
  <si>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</si>
  <si>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</si>
  <si>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</si>
  <si>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</si>
  <si>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</si>
  <si>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</si>
  <si>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</si>
  <si>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</si>
  <si>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</si>
  <si>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</si>
  <si>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</si>
  <si>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</si>
  <si>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</si>
  <si>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</si>
  <si>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</si>
  <si>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</si>
  <si>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</si>
  <si>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</si>
  <si>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</si>
  <si>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</si>
  <si>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</si>
  <si>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</si>
  <si>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</si>
  <si>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</si>
  <si>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</si>
  <si>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</si>
  <si>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</si>
  <si>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</si>
  <si>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</si>
  <si>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</si>
  <si>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</si>
  <si>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</si>
  <si>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</si>
  <si>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</si>
  <si>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</si>
  <si>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</si>
  <si>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</si>
  <si>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</si>
  <si>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</si>
  <si>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</si>
  <si>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</si>
  <si>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</si>
  <si>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</si>
  <si>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</si>
  <si>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</si>
  <si>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</si>
  <si>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</si>
  <si>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</si>
  <si>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</si>
  <si>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</si>
  <si>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</si>
  <si>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</si>
  <si>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</si>
  <si>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</si>
  <si>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</si>
  <si>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</si>
  <si>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</si>
  <si>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</si>
  <si>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</si>
  <si>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</si>
  <si>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</si>
  <si>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</si>
  <si>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</si>
  <si>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</si>
  <si>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</si>
  <si>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</si>
  <si>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</si>
  <si>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</si>
  <si>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</si>
  <si>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</si>
  <si>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</si>
  <si>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</si>
  <si>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</si>
  <si>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</si>
  <si>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</si>
  <si>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</si>
  <si>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</si>
  <si>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</si>
  <si>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</si>
  <si>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</si>
  <si>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</si>
  <si>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</si>
  <si>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</si>
  <si>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</si>
  <si>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</si>
  <si>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</si>
  <si>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</si>
  <si>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</si>
  <si>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</si>
  <si>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</si>
  <si>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</si>
  <si>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</si>
  <si>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</si>
  <si>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</si>
  <si>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</si>
  <si>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</si>
  <si>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</si>
  <si>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</si>
  <si>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</si>
  <si>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</si>
  <si>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</si>
  <si>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</si>
  <si>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</si>
  <si>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</si>
  <si>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</si>
  <si>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</si>
  <si>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</si>
  <si>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</si>
  <si>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</si>
  <si>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</si>
  <si>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</si>
  <si>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</si>
  <si>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</si>
  <si>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</si>
  <si>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</si>
  <si>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</si>
  <si>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</si>
  <si>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</si>
  <si>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</si>
  <si>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</si>
  <si>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</si>
  <si>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</si>
  <si>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</si>
  <si>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</si>
  <si>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</si>
  <si>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</si>
  <si>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</si>
  <si>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</si>
  <si>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</si>
  <si>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</si>
  <si>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</si>
  <si>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</si>
  <si>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</si>
  <si>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</si>
  <si>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</si>
  <si>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</si>
  <si>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</si>
  <si>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</si>
  <si>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</si>
  <si>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</si>
  <si>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</si>
  <si>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</si>
  <si>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</si>
  <si>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</si>
  <si>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</si>
  <si>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</si>
  <si>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</si>
  <si>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</si>
  <si>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</si>
  <si>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</si>
  <si>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</si>
  <si>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</si>
  <si>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</si>
  <si>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</si>
  <si>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</si>
  <si>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</si>
  <si>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</si>
  <si>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</si>
  <si>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</si>
  <si>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</si>
  <si>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</si>
  <si>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</si>
  <si>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</si>
  <si>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</si>
  <si>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</si>
  <si>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</si>
  <si>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</si>
  <si>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</si>
  <si>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</si>
  <si>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</si>
  <si>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</si>
  <si>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</si>
  <si>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</si>
  <si>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</si>
  <si>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</si>
  <si>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</si>
  <si>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</si>
  <si>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</si>
  <si>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</si>
  <si>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</si>
  <si>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</si>
  <si>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</si>
  <si>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</si>
  <si>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</si>
  <si>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</si>
  <si>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</si>
  <si>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</si>
  <si>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</si>
  <si>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</si>
  <si>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</si>
  <si>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</si>
  <si>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</si>
  <si>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</si>
  <si>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</si>
  <si>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</si>
  <si>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</si>
  <si>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</si>
  <si>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</si>
  <si>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</si>
  <si>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</si>
  <si>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</si>
  <si>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</si>
  <si>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</si>
  <si>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</si>
  <si>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</si>
  <si>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</si>
  <si>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</si>
  <si>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</si>
  <si>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</si>
  <si>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</si>
  <si>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</si>
  <si>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</si>
  <si>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</si>
  <si>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</si>
  <si>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</si>
  <si>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</si>
  <si>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</si>
  <si>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</si>
  <si>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</si>
  <si>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</si>
  <si>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</si>
  <si>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</si>
  <si>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</si>
  <si>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</si>
  <si>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</si>
  <si>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</si>
  <si>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</si>
  <si>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</si>
  <si>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</si>
  <si>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</si>
  <si>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</si>
  <si>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</si>
  <si>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</si>
  <si>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</si>
  <si>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</si>
  <si>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</si>
  <si>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</si>
  <si>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</si>
  <si>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</si>
  <si>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</si>
  <si>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</si>
  <si>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</si>
  <si>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</si>
  <si>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</si>
  <si>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</si>
  <si>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</si>
  <si>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</si>
  <si>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</si>
  <si>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</si>
  <si>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</si>
  <si>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</si>
  <si>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</si>
  <si>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</si>
  <si>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</si>
  <si>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</si>
  <si>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</si>
  <si>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</si>
  <si>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</si>
  <si>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</si>
  <si>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</si>
  <si>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</si>
  <si>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</si>
  <si>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</si>
  <si>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</si>
  <si>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</si>
  <si>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</si>
  <si>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</si>
  <si>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</si>
  <si>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</si>
  <si>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</si>
  <si>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</si>
  <si>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</si>
  <si>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</si>
  <si>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</si>
  <si>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</si>
  <si>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</si>
  <si>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</si>
  <si>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</si>
  <si>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</si>
  <si>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</si>
  <si>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</si>
  <si>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</si>
  <si>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</si>
  <si>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</si>
  <si>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</si>
  <si>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</si>
  <si>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</si>
  <si>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</si>
  <si>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</si>
  <si>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</si>
  <si>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</si>
  <si>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</si>
  <si>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</si>
  <si>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</si>
  <si>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</si>
  <si>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</si>
  <si>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</si>
  <si>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</si>
  <si>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</si>
  <si>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</si>
  <si>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</si>
  <si>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</si>
  <si>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</si>
  <si>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</si>
  <si>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</si>
  <si>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</si>
  <si>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</si>
  <si>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</si>
  <si>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</si>
  <si>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</si>
  <si>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</si>
  <si>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</si>
  <si>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</si>
  <si>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</si>
  <si>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</si>
  <si>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</si>
  <si>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</si>
  <si>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</si>
  <si>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</si>
  <si>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</si>
  <si>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</si>
  <si>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</si>
  <si>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</si>
  <si>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</si>
  <si>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</si>
  <si>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</si>
  <si>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</si>
  <si>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</si>
  <si>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</si>
  <si>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</si>
  <si>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</si>
  <si>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</si>
  <si>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</si>
  <si>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</si>
  <si>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</si>
  <si>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</si>
  <si>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</si>
  <si>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</si>
  <si>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</si>
  <si>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</si>
  <si>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</si>
  <si>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</si>
  <si>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</si>
  <si>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</si>
  <si>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</si>
  <si>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</si>
  <si>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</si>
  <si>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</si>
  <si>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</si>
  <si>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</si>
  <si>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</si>
  <si>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</si>
  <si>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</si>
  <si>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</si>
  <si>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</si>
  <si>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</si>
  <si>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</si>
  <si>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</si>
  <si>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</si>
  <si>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</si>
  <si>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</si>
  <si>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</si>
  <si>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</si>
  <si>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</si>
  <si>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</si>
  <si>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</si>
  <si>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</si>
  <si>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</si>
  <si>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</si>
  <si>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</si>
  <si>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</si>
  <si>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</si>
  <si>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</si>
  <si>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</si>
  <si>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</si>
  <si>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</si>
  <si>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</si>
  <si>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</si>
  <si>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</si>
  <si>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</si>
  <si>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</si>
  <si>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</si>
  <si>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</si>
  <si>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</si>
  <si>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</si>
  <si>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</si>
  <si>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</si>
  <si>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</si>
  <si>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</si>
  <si>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</si>
  <si>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</si>
  <si>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</si>
  <si>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</si>
  <si>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</si>
  <si>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</si>
  <si>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</si>
  <si>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</si>
  <si>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</si>
  <si>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</si>
  <si>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</si>
  <si>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</si>
  <si>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</si>
  <si>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</si>
  <si>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</si>
  <si>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</si>
  <si>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</si>
  <si>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</si>
  <si>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</si>
  <si>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</si>
  <si>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</si>
  <si>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</si>
  <si>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</si>
  <si>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</si>
  <si>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</si>
  <si>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</si>
  <si>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</si>
  <si>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</si>
  <si>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</si>
  <si>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</si>
  <si>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</si>
  <si>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</si>
  <si>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</si>
  <si>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</si>
  <si>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</si>
  <si>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</si>
  <si>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</si>
  <si>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</si>
  <si>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</si>
  <si>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</si>
  <si>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</si>
  <si>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</si>
  <si>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</si>
  <si>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</si>
  <si>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</si>
  <si>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</si>
  <si>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</si>
  <si>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</si>
  <si>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</si>
  <si>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</si>
  <si>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</si>
  <si>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</si>
  <si>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</si>
  <si>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</si>
  <si>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</si>
  <si>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</si>
  <si>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</si>
  <si>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</si>
  <si>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</si>
  <si>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</si>
  <si>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</si>
  <si>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</si>
  <si>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</si>
  <si>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</si>
  <si>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</si>
  <si>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</si>
  <si>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</si>
  <si>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</si>
  <si>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</si>
  <si>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</si>
  <si>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</si>
  <si>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</si>
  <si>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</si>
  <si>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</si>
  <si>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</si>
  <si>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</si>
  <si>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</si>
  <si>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</si>
  <si>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</si>
  <si>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</si>
  <si>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</si>
  <si>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</si>
  <si>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</si>
  <si>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</si>
  <si>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</si>
  <si>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</si>
  <si>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</si>
  <si>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</si>
  <si>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</si>
  <si>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</si>
  <si>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</si>
  <si>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</si>
  <si>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</si>
  <si>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</si>
  <si>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</si>
  <si>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</si>
  <si>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</si>
  <si>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</si>
  <si>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</si>
  <si>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</si>
  <si>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</si>
  <si>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</si>
  <si>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</si>
  <si>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</si>
  <si>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</si>
  <si>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</si>
  <si>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</si>
  <si>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</si>
  <si>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</si>
  <si>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</si>
  <si>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</si>
  <si>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</si>
  <si>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</si>
  <si>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</si>
  <si>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</si>
  <si>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</si>
  <si>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</si>
  <si>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</si>
  <si>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</si>
  <si>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</si>
  <si>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</si>
  <si>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</si>
  <si>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</si>
  <si>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</si>
  <si>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</si>
  <si>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</si>
  <si>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</si>
  <si>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</si>
  <si>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</si>
  <si>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</si>
  <si>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</si>
  <si>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</si>
  <si>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</si>
  <si>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</si>
  <si>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</si>
  <si>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</si>
  <si>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</si>
  <si>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</si>
  <si>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</si>
  <si>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</si>
  <si>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</si>
  <si>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</si>
  <si>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</si>
  <si>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</si>
  <si>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</si>
  <si>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</si>
  <si>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</si>
  <si>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</si>
  <si>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</si>
  <si>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</si>
  <si>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</si>
  <si>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</si>
  <si>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</si>
  <si>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</si>
  <si>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</si>
  <si>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</si>
  <si>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</si>
  <si>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</si>
  <si>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</si>
  <si>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</si>
  <si>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</si>
  <si>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</si>
  <si>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</si>
  <si>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</si>
  <si>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</si>
  <si>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</si>
  <si>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</si>
  <si>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</si>
  <si>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</si>
  <si>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</si>
  <si>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</si>
  <si>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</si>
  <si>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</si>
  <si>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</si>
  <si>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</si>
  <si>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</si>
  <si>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</si>
  <si>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</si>
  <si>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</si>
  <si>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</si>
  <si>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</si>
  <si>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</si>
  <si>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</si>
  <si>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</si>
  <si>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</si>
  <si>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</si>
  <si>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</si>
  <si>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</si>
  <si>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</si>
  <si>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</si>
  <si>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</si>
  <si>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</si>
  <si>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</si>
  <si>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</si>
  <si>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</si>
  <si>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</si>
  <si>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</si>
  <si>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</si>
  <si>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</si>
  <si>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</si>
  <si>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</si>
  <si>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</si>
  <si>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</si>
  <si>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</si>
  <si>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</si>
  <si>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</si>
  <si>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</si>
  <si>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</si>
  <si>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</si>
  <si>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</si>
  <si>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</si>
  <si>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</si>
  <si>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</si>
  <si>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</si>
  <si>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</si>
  <si>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</si>
  <si>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</si>
  <si>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</si>
  <si>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</si>
  <si>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</si>
  <si>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</si>
  <si>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</si>
  <si>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</si>
  <si>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</si>
  <si>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</si>
  <si>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</si>
  <si>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</si>
  <si>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</si>
  <si>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</si>
  <si>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</si>
  <si>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</si>
  <si>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</si>
  <si>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</si>
  <si>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</si>
  <si>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</si>
  <si>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</si>
  <si>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</si>
  <si>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</si>
  <si>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</si>
  <si>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</si>
  <si>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</si>
  <si>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</si>
  <si>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</si>
  <si>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</si>
  <si>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</si>
  <si>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</si>
  <si>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</si>
  <si>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</si>
  <si>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</si>
  <si>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</si>
  <si>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</si>
  <si>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</si>
  <si>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</si>
  <si>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</si>
  <si>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</si>
  <si>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</si>
  <si>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</si>
  <si>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</si>
  <si>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</si>
  <si>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</si>
  <si>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</si>
  <si>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</si>
  <si>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</si>
  <si>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</si>
  <si>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</si>
  <si>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</si>
  <si>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</si>
  <si>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</si>
  <si>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</si>
  <si>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</si>
  <si>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</si>
  <si>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</si>
  <si>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</si>
  <si>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</si>
  <si>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</si>
  <si>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</si>
  <si>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</si>
  <si>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</si>
  <si>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</si>
  <si>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</si>
  <si>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</si>
  <si>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</si>
  <si>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</si>
  <si>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</si>
  <si>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</si>
  <si>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</si>
  <si>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</si>
  <si>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</si>
  <si>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</si>
  <si>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</si>
  <si>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</si>
  <si>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</si>
  <si>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</si>
  <si>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</si>
  <si>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</si>
  <si>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</si>
  <si>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</si>
  <si>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</si>
  <si>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</si>
  <si>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</si>
  <si>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</si>
  <si>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</si>
  <si>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</si>
  <si>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</si>
  <si>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</si>
  <si>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</si>
  <si>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</si>
  <si>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</si>
  <si>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</si>
  <si>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</si>
  <si>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</si>
  <si>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</si>
  <si>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</si>
  <si>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</si>
  <si>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</si>
  <si>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</si>
  <si>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</si>
  <si>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</si>
  <si>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</si>
  <si>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</si>
  <si>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</si>
  <si>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</si>
  <si>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</si>
  <si>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</si>
  <si>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</si>
  <si>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</si>
  <si>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</si>
  <si>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</si>
  <si>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</si>
  <si>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</si>
  <si>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</si>
  <si>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</si>
  <si>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</si>
  <si>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</si>
  <si>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</si>
  <si>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</si>
  <si>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</si>
  <si>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</si>
  <si>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</si>
  <si>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</si>
  <si>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</si>
  <si>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</si>
  <si>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</si>
  <si>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</si>
  <si>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</si>
  <si>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</si>
  <si>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</si>
  <si>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</si>
  <si>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</si>
  <si>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</si>
  <si>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</si>
  <si>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</si>
  <si>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</si>
  <si>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</si>
  <si>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</si>
  <si>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</si>
  <si>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</si>
  <si>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</si>
  <si>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</si>
  <si>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</si>
  <si>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</si>
  <si>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</si>
  <si>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</si>
  <si>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</si>
  <si>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</si>
  <si>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</si>
  <si>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</si>
  <si>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</si>
  <si>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</si>
  <si>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</si>
  <si>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</si>
  <si>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</si>
  <si>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</si>
  <si>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</si>
  <si>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</si>
  <si>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</si>
  <si>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</si>
  <si>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</si>
  <si>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</si>
  <si>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</si>
  <si>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</si>
  <si>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</si>
  <si>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</si>
  <si>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</si>
  <si>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</si>
  <si>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</si>
  <si>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</si>
  <si>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</si>
  <si>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</si>
  <si>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</si>
  <si>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</si>
  <si>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</si>
  <si>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</si>
  <si>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</si>
  <si>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</si>
  <si>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</si>
  <si>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</si>
  <si>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</si>
  <si>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</si>
  <si>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</si>
  <si>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</si>
  <si>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</si>
  <si>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</si>
  <si>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</si>
  <si>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</si>
  <si>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</si>
  <si>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</si>
  <si>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</si>
  <si>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</si>
  <si>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</si>
  <si>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</si>
  <si>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</si>
  <si>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</si>
  <si>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</si>
  <si>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</si>
  <si>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</si>
  <si>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</si>
  <si>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</si>
  <si>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</si>
  <si>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</si>
  <si>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</si>
  <si>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</si>
  <si>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</si>
  <si>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</si>
  <si>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</si>
  <si>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</si>
  <si>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</si>
  <si>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</si>
  <si>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</si>
  <si>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</si>
  <si>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</si>
  <si>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</si>
  <si>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</si>
  <si>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</si>
  <si>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</si>
  <si>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</si>
  <si>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</si>
  <si>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</si>
  <si>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</si>
  <si>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</si>
  <si>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</si>
  <si>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</si>
  <si>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</si>
  <si>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</si>
  <si>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</si>
  <si>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</si>
  <si>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</si>
  <si>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</si>
  <si>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</si>
  <si>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</si>
  <si>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</si>
  <si>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</si>
  <si>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</si>
  <si>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</si>
  <si>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</si>
  <si>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</si>
  <si>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</si>
  <si>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</si>
  <si>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</si>
  <si>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</si>
  <si>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</si>
  <si>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</si>
  <si>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</si>
  <si>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</si>
  <si>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</si>
  <si>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</si>
  <si>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</si>
  <si>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</si>
  <si>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</si>
  <si>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</si>
  <si>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</si>
  <si>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</si>
  <si>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</si>
  <si>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</si>
  <si>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</si>
  <si>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</si>
  <si>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</si>
  <si>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</si>
  <si>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</si>
  <si>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</si>
  <si>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</si>
  <si>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</si>
  <si>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</si>
  <si>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</si>
  <si>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</si>
  <si>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</si>
  <si>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</si>
  <si>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</si>
  <si>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</si>
  <si>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</si>
  <si>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</si>
  <si>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</si>
  <si>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</si>
  <si>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</si>
  <si>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</si>
  <si>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</si>
  <si>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</si>
  <si>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</si>
  <si>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</si>
  <si>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</si>
  <si>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</si>
  <si>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</si>
  <si>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</si>
  <si>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</si>
  <si>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</si>
  <si>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</si>
  <si>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</si>
  <si>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</si>
  <si>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</si>
  <si>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</si>
  <si>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</si>
  <si>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</si>
  <si>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</si>
  <si>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</si>
  <si>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</si>
  <si>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</si>
  <si>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</si>
  <si>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</si>
  <si>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</si>
  <si>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</si>
  <si>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</si>
  <si>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</si>
  <si>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</si>
  <si>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</si>
  <si>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</si>
  <si>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</si>
  <si>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</si>
  <si>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</si>
  <si>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</si>
  <si>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</si>
  <si>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</si>
  <si>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</si>
  <si>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</si>
  <si>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</si>
  <si>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</si>
  <si>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</si>
  <si>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</si>
  <si>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</si>
  <si>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</si>
  <si>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</si>
  <si>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</si>
  <si>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</si>
  <si>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</si>
  <si>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</si>
  <si>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</si>
  <si>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</si>
  <si>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</si>
  <si>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</si>
  <si>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</si>
  <si>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</si>
  <si>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</si>
  <si>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</si>
  <si>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</si>
  <si>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</si>
  <si>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</si>
  <si>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</si>
  <si>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</si>
  <si>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</si>
  <si>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</si>
  <si>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</si>
  <si>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</si>
  <si>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</si>
  <si>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</si>
  <si>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</si>
  <si>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</si>
  <si>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</si>
  <si>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</si>
  <si>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</si>
  <si>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</si>
  <si>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</si>
  <si>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</si>
  <si>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</si>
  <si>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</si>
  <si>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</si>
  <si>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</si>
  <si>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</si>
  <si>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</si>
  <si>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</si>
  <si>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</si>
  <si>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</si>
  <si>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</si>
  <si>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</si>
  <si>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</si>
  <si>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</si>
  <si>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</si>
  <si>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</si>
  <si>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</si>
  <si>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</si>
  <si>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</si>
  <si>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</si>
  <si>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</si>
  <si>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</si>
  <si>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</si>
  <si>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</si>
  <si>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</si>
  <si>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</si>
  <si>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</si>
  <si>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</si>
  <si>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</si>
  <si>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</si>
  <si>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</si>
  <si>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</si>
  <si>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</si>
  <si>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</si>
  <si>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</si>
  <si>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</si>
  <si>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</si>
  <si>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</si>
  <si>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</si>
  <si>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</si>
  <si>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</si>
  <si>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</si>
  <si>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</si>
  <si>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</si>
  <si>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</si>
  <si>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</si>
  <si>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</si>
  <si>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</si>
  <si>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</si>
  <si>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</si>
  <si>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</si>
  <si>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</si>
  <si>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</si>
  <si>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</si>
  <si>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</si>
  <si>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</si>
  <si>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</si>
  <si>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</si>
  <si>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</si>
  <si>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</si>
  <si>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</si>
  <si>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</si>
  <si>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</si>
  <si>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</si>
  <si>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</si>
  <si>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</si>
  <si>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</si>
  <si>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</si>
  <si>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</si>
  <si>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</si>
  <si>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</si>
  <si>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</si>
  <si>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</si>
  <si>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</si>
  <si>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</si>
  <si>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</si>
  <si>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</si>
  <si>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</si>
  <si>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</si>
  <si>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</si>
  <si>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</si>
  <si>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</si>
  <si>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</si>
  <si>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</si>
  <si>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</si>
  <si>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</si>
  <si>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</si>
  <si>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</si>
  <si>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</si>
  <si>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</si>
  <si>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</si>
  <si>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</si>
  <si>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</si>
  <si>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</si>
  <si>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</si>
  <si>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</si>
  <si>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</si>
  <si>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</si>
  <si>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</si>
  <si>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</si>
  <si>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</si>
  <si>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</si>
  <si>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</si>
  <si>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</si>
  <si>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</si>
  <si>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</si>
  <si>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</si>
  <si>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</si>
  <si>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</si>
  <si>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</si>
  <si>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</si>
  <si>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</si>
  <si>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</si>
  <si>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</si>
  <si>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</si>
  <si>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</si>
  <si>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</si>
  <si>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</si>
  <si>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</si>
  <si>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</si>
  <si>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</si>
  <si>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</si>
  <si>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</si>
  <si>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</si>
  <si>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</si>
  <si>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</si>
  <si>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</si>
  <si>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</si>
  <si>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</si>
  <si>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</si>
  <si>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</si>
  <si>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</si>
  <si>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</si>
  <si>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</si>
  <si>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</si>
  <si>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</si>
  <si>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</si>
  <si>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</si>
  <si>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</si>
  <si>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</si>
  <si>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</si>
  <si>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</si>
  <si>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</si>
  <si>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</si>
  <si>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</si>
  <si>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</si>
  <si>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</si>
  <si>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</si>
  <si>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</si>
  <si>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</si>
  <si>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</si>
  <si>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</si>
  <si>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</si>
  <si>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</si>
  <si>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</si>
  <si>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</si>
  <si>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</si>
  <si>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</si>
  <si>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</si>
  <si>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</si>
  <si>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</si>
  <si>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</si>
  <si>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</si>
  <si>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</si>
  <si>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</si>
  <si>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</si>
  <si>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</si>
  <si>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</si>
  <si>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</si>
  <si>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</si>
  <si>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</si>
  <si>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</si>
  <si>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</si>
  <si>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</si>
  <si>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</si>
  <si>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</si>
  <si>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</si>
  <si>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</si>
  <si>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</si>
  <si>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</si>
  <si>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</si>
  <si>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</si>
  <si>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</si>
  <si>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</si>
  <si>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</si>
  <si>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</si>
  <si>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</si>
  <si>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</si>
  <si>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</si>
  <si>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</si>
  <si>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</si>
  <si>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</si>
  <si>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</si>
  <si>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</si>
  <si>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</si>
  <si>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</si>
  <si>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</si>
  <si>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</si>
  <si>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</si>
  <si>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</si>
  <si>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</si>
  <si>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</si>
  <si>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</si>
  <si>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</si>
  <si>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</si>
  <si>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</si>
  <si>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</si>
  <si>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</si>
  <si>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</si>
  <si>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</si>
  <si>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</si>
  <si>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</si>
  <si>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</si>
  <si>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</si>
  <si>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</si>
  <si>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</si>
  <si>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</si>
  <si>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</si>
  <si>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</si>
  <si>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</si>
  <si>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</si>
  <si>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</si>
  <si>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</si>
  <si>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</si>
  <si>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</si>
  <si>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</si>
  <si>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</si>
  <si>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</si>
  <si>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</si>
  <si>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</si>
  <si>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</si>
  <si>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</si>
  <si>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</si>
  <si>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</si>
  <si>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</si>
  <si>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</si>
  <si>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</si>
  <si>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</si>
  <si>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</si>
  <si>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</si>
  <si>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</si>
  <si>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</si>
  <si>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</si>
  <si>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</si>
  <si>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</si>
  <si>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</si>
  <si>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</si>
  <si>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</si>
  <si>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</si>
  <si>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</si>
  <si>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</si>
  <si>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</si>
  <si>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</si>
  <si>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</si>
  <si>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</si>
  <si>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</si>
  <si>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</si>
  <si>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</si>
  <si>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</si>
  <si>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</si>
  <si>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</si>
  <si>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</si>
  <si>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</si>
  <si>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</si>
  <si>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</si>
  <si>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</si>
  <si>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</si>
  <si>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</si>
  <si>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</si>
  <si>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</si>
  <si>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</si>
  <si>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</si>
  <si>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</si>
  <si>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</si>
  <si>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</si>
  <si>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</si>
  <si>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</si>
  <si>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</si>
  <si>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</si>
  <si>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</si>
  <si>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</si>
  <si>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</si>
  <si>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</si>
  <si>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</si>
  <si>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</si>
  <si>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</si>
  <si>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</si>
  <si>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</si>
  <si>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</si>
  <si>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</si>
  <si>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</si>
  <si>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</si>
  <si>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</si>
  <si>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</si>
  <si>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</si>
  <si>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</si>
  <si>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</si>
  <si>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</si>
  <si>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</si>
  <si>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</si>
  <si>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</si>
  <si>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</si>
  <si>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</si>
  <si>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</si>
  <si>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</si>
  <si>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</si>
  <si>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</si>
  <si>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</si>
  <si>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</si>
  <si>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</si>
  <si>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</si>
  <si>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</si>
  <si>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</si>
  <si>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</si>
  <si>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</si>
  <si>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</si>
  <si>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</si>
  <si>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</si>
  <si>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</si>
  <si>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</si>
  <si>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</si>
  <si>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</si>
  <si>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</si>
  <si>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</si>
  <si>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</si>
  <si>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</si>
  <si>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</si>
  <si>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</si>
  <si>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</si>
  <si>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</si>
  <si>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</si>
  <si>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</si>
  <si>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</si>
  <si>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</si>
  <si>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</si>
  <si>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</si>
  <si>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</si>
  <si>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</si>
  <si>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</si>
  <si>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</si>
  <si>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</si>
  <si>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</si>
  <si>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</si>
  <si>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</si>
  <si>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</si>
  <si>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</si>
  <si>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</si>
  <si>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</si>
  <si>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</si>
  <si>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</si>
  <si>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</si>
  <si>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</si>
  <si>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</si>
  <si>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</si>
  <si>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</si>
  <si>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</si>
  <si>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</si>
  <si>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</si>
  <si>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</si>
  <si>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</si>
  <si>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</si>
  <si>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</si>
  <si>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</si>
  <si>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</si>
  <si>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</si>
  <si>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</si>
  <si>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</si>
  <si>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</si>
  <si>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</si>
  <si>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</si>
  <si>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</si>
  <si>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</si>
  <si>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</si>
  <si>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</si>
  <si>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</si>
  <si>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</si>
  <si>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</si>
  <si>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</si>
  <si>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</si>
  <si>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</si>
  <si>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</si>
  <si>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</si>
  <si>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</si>
  <si>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</si>
  <si>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</si>
  <si>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</si>
  <si>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</si>
  <si>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</si>
  <si>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</si>
  <si>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</si>
  <si>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</si>
  <si>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</si>
  <si>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</si>
  <si>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</si>
  <si>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</si>
  <si>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</si>
  <si>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</si>
  <si>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</si>
  <si>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</si>
  <si>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</si>
  <si>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</si>
  <si>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</si>
  <si>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</si>
  <si>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</si>
  <si>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</si>
  <si>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</si>
  <si>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</si>
  <si>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</si>
  <si>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</si>
  <si>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</si>
  <si>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</si>
  <si>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</si>
  <si>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</si>
  <si>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</si>
  <si>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</si>
  <si>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</si>
  <si>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</si>
  <si>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</si>
  <si>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</si>
  <si>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</si>
  <si>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</si>
  <si>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</si>
  <si>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</si>
  <si>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</si>
  <si>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</si>
  <si>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</si>
  <si>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</si>
  <si>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</si>
  <si>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</si>
  <si>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</si>
  <si>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</si>
  <si>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</si>
  <si>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</si>
  <si>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</si>
  <si>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</si>
  <si>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</si>
  <si>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</si>
  <si>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</si>
  <si>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</si>
  <si>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</si>
  <si>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</si>
  <si>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</si>
  <si>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</si>
  <si>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</si>
  <si>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</si>
  <si>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</si>
  <si>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</si>
  <si>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</si>
  <si>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</si>
  <si>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</si>
  <si>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</si>
  <si>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</si>
  <si>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</si>
  <si>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</si>
  <si>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</si>
  <si>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</si>
  <si>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</si>
  <si>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</si>
  <si>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</si>
  <si>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</si>
  <si>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</si>
  <si>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</si>
  <si>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</si>
  <si>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</si>
  <si>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</si>
  <si>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</si>
  <si>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</si>
  <si>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</si>
  <si>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</si>
  <si>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</si>
  <si>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</si>
  <si>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</si>
  <si>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</si>
  <si>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</si>
  <si>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</si>
  <si>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</si>
  <si>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</si>
  <si>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</si>
  <si>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</si>
  <si>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</si>
  <si>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</si>
  <si>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</si>
  <si>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</si>
  <si>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</si>
  <si>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</si>
  <si>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</si>
  <si>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</si>
  <si>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</si>
  <si>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</si>
  <si>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</si>
  <si>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</si>
  <si>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</si>
  <si>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</si>
  <si>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</si>
  <si>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</si>
  <si>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</si>
  <si>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</si>
  <si>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</si>
  <si>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</si>
  <si>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</si>
  <si>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</si>
  <si>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</si>
  <si>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</si>
  <si>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</si>
  <si>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</si>
  <si>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</si>
  <si>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</si>
  <si>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</si>
  <si>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</si>
  <si>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</si>
  <si>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</si>
  <si>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</si>
  <si>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</si>
  <si>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</si>
  <si>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</si>
  <si>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</si>
  <si>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</si>
  <si>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</si>
  <si>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</si>
  <si>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</si>
  <si>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</si>
  <si>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</si>
  <si>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</si>
  <si>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</si>
  <si>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</si>
  <si>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</si>
  <si>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</si>
  <si>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</si>
  <si>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</si>
  <si>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</si>
  <si>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</si>
  <si>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</si>
  <si>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</si>
  <si>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</si>
  <si>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</si>
  <si>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</si>
  <si>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</si>
  <si>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</si>
  <si>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</si>
  <si>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</si>
  <si>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</si>
  <si>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</si>
  <si>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</si>
  <si>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</si>
  <si>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</si>
  <si>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</si>
  <si>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</si>
  <si>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</si>
  <si>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</si>
  <si>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</si>
  <si>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</si>
  <si>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</si>
  <si>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</si>
  <si>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</si>
  <si>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</si>
  <si>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</si>
  <si>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</si>
  <si>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</si>
  <si>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</si>
  <si>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</si>
  <si>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</si>
  <si>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</si>
  <si>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</si>
  <si>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</si>
  <si>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</si>
  <si>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</si>
  <si>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</si>
  <si>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</si>
  <si>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</si>
  <si>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</si>
  <si>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</si>
  <si>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</si>
  <si>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</si>
  <si>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</si>
  <si>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</si>
  <si>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</si>
  <si>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</si>
  <si>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</si>
  <si>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</si>
  <si>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</si>
  <si>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</si>
  <si>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</si>
  <si>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</si>
  <si>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</si>
  <si>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</si>
  <si>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</si>
  <si>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</si>
  <si>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</si>
  <si>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</si>
  <si>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</si>
  <si>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</si>
  <si>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</si>
  <si>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</si>
  <si>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</si>
  <si>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</si>
  <si>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</si>
  <si>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</si>
  <si>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</si>
  <si>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</si>
  <si>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</si>
  <si>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</si>
  <si>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</si>
  <si>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</si>
  <si>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</si>
  <si>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</si>
  <si>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</si>
  <si>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</si>
  <si>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</si>
  <si>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</si>
  <si>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</si>
  <si>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</si>
  <si>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</si>
  <si>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</si>
  <si>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</si>
  <si>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</si>
  <si>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</si>
  <si>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</si>
  <si>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</si>
  <si>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</si>
  <si>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</si>
  <si>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</si>
  <si>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</si>
  <si>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</si>
  <si>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</si>
  <si>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</si>
  <si>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</si>
  <si>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</si>
  <si>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</si>
  <si>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</si>
  <si>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</si>
  <si>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</si>
  <si>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</si>
  <si>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</si>
  <si>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</si>
  <si>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</si>
  <si>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</si>
  <si>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</si>
  <si>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</si>
  <si>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</si>
  <si>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</si>
  <si>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</si>
  <si>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</si>
  <si>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</si>
  <si>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</si>
  <si>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</si>
  <si>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</si>
  <si>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</si>
  <si>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</si>
  <si>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</si>
  <si>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</si>
  <si>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</si>
  <si>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</si>
  <si>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</si>
  <si>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</si>
  <si>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</si>
  <si>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</si>
  <si>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</si>
  <si>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</si>
  <si>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</si>
  <si>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</si>
  <si>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</si>
  <si>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</si>
  <si>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</si>
  <si>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</si>
  <si>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</si>
  <si>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</si>
  <si>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</si>
  <si>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</si>
  <si>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</si>
  <si>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</si>
  <si>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</si>
  <si>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</si>
  <si>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</si>
  <si>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</si>
  <si>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</si>
  <si>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</si>
  <si>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</si>
  <si>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</si>
  <si>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</si>
  <si>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</si>
  <si>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</si>
  <si>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</si>
  <si>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</si>
  <si>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</si>
  <si>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</si>
  <si>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</si>
  <si>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</si>
  <si>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</si>
  <si>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</si>
  <si>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</si>
  <si>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</si>
  <si>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</si>
  <si>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</si>
  <si>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</si>
  <si>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</si>
  <si>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</si>
  <si>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</si>
  <si>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</si>
  <si>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</si>
  <si>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</si>
  <si>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</si>
  <si>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</si>
  <si>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</si>
  <si>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</si>
  <si>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</si>
  <si>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</si>
  <si>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</si>
  <si>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</si>
  <si>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</si>
  <si>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</si>
  <si>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</si>
  <si>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</si>
  <si>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</si>
  <si>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</si>
  <si>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</si>
  <si>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</si>
  <si>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</si>
  <si>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</si>
  <si>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</si>
  <si>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</si>
  <si>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</si>
  <si>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</si>
  <si>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</si>
  <si>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</si>
  <si>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</si>
  <si>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</si>
  <si>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</si>
  <si>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</si>
  <si>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</si>
  <si>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</si>
  <si>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</si>
  <si>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</si>
  <si>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</si>
  <si>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</si>
  <si>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</si>
  <si>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</si>
  <si>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</si>
  <si>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</si>
  <si>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</si>
  <si>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</si>
  <si>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</si>
  <si>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</si>
  <si>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</si>
  <si>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</si>
  <si>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</si>
  <si>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</si>
  <si>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</si>
  <si>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</si>
  <si>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</si>
  <si>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</si>
  <si>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</si>
  <si>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</si>
  <si>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</si>
  <si>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</si>
  <si>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</si>
  <si>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</si>
  <si>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</si>
  <si>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</si>
  <si>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</si>
  <si>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</si>
  <si>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</si>
  <si>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</si>
  <si>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</si>
  <si>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</si>
  <si>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</si>
  <si>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</si>
  <si>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</si>
  <si>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</si>
  <si>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</si>
  <si>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</si>
  <si>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</si>
  <si>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</si>
  <si>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</si>
  <si>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</si>
  <si>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</si>
  <si>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</si>
  <si>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</si>
  <si>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</si>
  <si>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</si>
  <si>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</si>
  <si>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</si>
  <si>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</si>
  <si>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</si>
  <si>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</si>
  <si>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</si>
  <si>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</si>
  <si>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</si>
  <si>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</si>
  <si>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</si>
  <si>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</si>
  <si>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</si>
  <si>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</si>
  <si>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</si>
  <si>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</si>
  <si>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</si>
  <si>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</si>
  <si>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</si>
  <si>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</si>
  <si>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</si>
  <si>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</si>
  <si>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</si>
  <si>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</si>
  <si>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</si>
  <si>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</si>
  <si>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</si>
  <si>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</si>
  <si>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</si>
  <si>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</si>
  <si>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</si>
  <si>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</si>
  <si>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</si>
  <si>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</si>
  <si>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</si>
  <si>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</si>
  <si>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</si>
  <si>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</si>
  <si>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</si>
  <si>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</si>
  <si>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</si>
  <si>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</si>
  <si>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</si>
  <si>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</si>
  <si>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</si>
  <si>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</si>
  <si>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</si>
  <si>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</si>
  <si>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</si>
  <si>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</si>
  <si>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</si>
  <si>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</si>
  <si>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</si>
  <si>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</si>
  <si>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</si>
  <si>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</si>
  <si>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</si>
  <si>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</si>
  <si>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</si>
  <si>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</si>
  <si>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</si>
  <si>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</si>
  <si>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</si>
  <si>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</si>
  <si>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</si>
  <si>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</si>
  <si>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</si>
  <si>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</si>
  <si>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</si>
  <si>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</si>
  <si>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</si>
  <si>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</si>
  <si>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</si>
  <si>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</si>
  <si>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</si>
  <si>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</si>
  <si>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</si>
  <si>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</si>
  <si>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</si>
  <si>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</si>
  <si>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</si>
  <si>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</si>
  <si>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</si>
  <si>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</si>
  <si>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</si>
  <si>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</si>
  <si>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</si>
  <si>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</si>
  <si>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</si>
  <si>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</si>
  <si>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</si>
  <si>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</si>
  <si>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</si>
  <si>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</si>
  <si>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</si>
  <si>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</si>
  <si>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</si>
  <si>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</si>
  <si>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</si>
  <si>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</si>
  <si>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</si>
  <si>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</si>
  <si>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</si>
  <si>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</si>
  <si>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</si>
  <si>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</si>
  <si>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</si>
  <si>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</si>
  <si>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</si>
  <si>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</si>
  <si>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</si>
  <si>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</si>
  <si>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</si>
  <si>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</si>
  <si>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</si>
  <si>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</si>
  <si>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</si>
  <si>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</si>
  <si>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</si>
  <si>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</si>
  <si>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</si>
  <si>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</si>
  <si>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</si>
  <si>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</si>
  <si>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</si>
  <si>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</si>
  <si>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</si>
  <si>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</si>
  <si>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</si>
  <si>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</si>
  <si>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</si>
  <si>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</si>
  <si>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</si>
  <si>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</si>
  <si>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</si>
  <si>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</si>
  <si>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</si>
  <si>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</si>
  <si>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</si>
  <si>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</si>
  <si>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</si>
  <si>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</si>
  <si>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</si>
  <si>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</si>
  <si>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</si>
  <si>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</si>
  <si>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</si>
  <si>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</si>
  <si>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</si>
  <si>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</si>
  <si>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</si>
  <si>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</si>
  <si>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</si>
  <si>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</si>
  <si>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</si>
  <si>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</si>
  <si>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</si>
  <si>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</si>
  <si>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</si>
  <si>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</si>
  <si>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</si>
  <si>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</si>
  <si>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</si>
  <si>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</si>
  <si>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</si>
  <si>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</si>
  <si>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</si>
  <si>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</si>
  <si>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</si>
  <si>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</si>
  <si>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</si>
  <si>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</si>
  <si>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</si>
  <si>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</si>
  <si>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</si>
  <si>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</si>
  <si>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</si>
  <si>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</si>
  <si>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</si>
  <si>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</si>
  <si>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</si>
  <si>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</si>
  <si>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</si>
  <si>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</si>
  <si>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</si>
  <si>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</si>
  <si>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</si>
  <si>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</si>
  <si>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</si>
  <si>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</si>
  <si>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</si>
  <si>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</si>
  <si>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</si>
  <si>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</si>
  <si>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</si>
  <si>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</si>
  <si>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</si>
  <si>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</si>
  <si>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</si>
  <si>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</si>
  <si>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</si>
  <si>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</si>
  <si>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</si>
  <si>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</si>
  <si>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</si>
  <si>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</si>
  <si>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</si>
  <si>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</si>
  <si>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</si>
  <si>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</si>
  <si>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</si>
  <si>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</si>
  <si>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</si>
  <si>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</si>
  <si>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</si>
  <si>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</si>
  <si>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</si>
  <si>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</si>
  <si>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</si>
  <si>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</si>
  <si>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</si>
  <si>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</si>
  <si>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</si>
  <si>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</si>
  <si>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</si>
  <si>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</si>
  <si>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</si>
  <si>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</si>
  <si>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</si>
  <si>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</si>
  <si>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</si>
  <si>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</si>
  <si>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</si>
  <si>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</si>
  <si>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</si>
  <si>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</si>
  <si>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</si>
  <si>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</si>
  <si>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</si>
  <si>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</si>
  <si>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</si>
  <si>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</si>
  <si>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</si>
  <si>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</si>
  <si>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</si>
  <si>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</si>
  <si>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</si>
  <si>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</si>
  <si>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</si>
  <si>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</si>
  <si>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</si>
  <si>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</si>
  <si>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</si>
  <si>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</si>
  <si>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</si>
  <si>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</si>
  <si>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</si>
  <si>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</si>
  <si>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</si>
  <si>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</si>
  <si>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</si>
  <si>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</si>
  <si>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</si>
  <si>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</si>
  <si>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</si>
  <si>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</si>
  <si>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</si>
  <si>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</si>
  <si>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</si>
  <si>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</si>
  <si>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</si>
  <si>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</si>
  <si>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</si>
  <si>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</si>
  <si>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</si>
  <si>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</si>
  <si>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</si>
  <si>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</si>
  <si>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</si>
  <si>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</si>
  <si>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</si>
  <si>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</si>
  <si>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</si>
  <si>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</si>
  <si>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</si>
  <si>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</si>
  <si>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</si>
  <si>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</si>
  <si>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</si>
  <si>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</si>
  <si>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</si>
  <si>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</si>
  <si>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</si>
  <si>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</si>
  <si>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</si>
  <si>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</si>
  <si>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</si>
  <si>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</si>
  <si>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</si>
  <si>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</si>
  <si>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</si>
  <si>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</si>
  <si>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</si>
  <si>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</si>
  <si>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</si>
  <si>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</si>
  <si>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</si>
  <si>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</si>
  <si>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</si>
  <si>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</si>
  <si>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</si>
  <si>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</si>
  <si>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</si>
  <si>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</si>
  <si>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</si>
  <si>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</si>
  <si>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</si>
  <si>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</si>
  <si>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</si>
  <si>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</si>
  <si>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</si>
  <si>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</si>
  <si>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</si>
  <si>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</si>
  <si>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</si>
  <si>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</si>
  <si>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</si>
  <si>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</si>
  <si>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</si>
  <si>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</si>
  <si>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</si>
  <si>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</si>
  <si>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</si>
  <si>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</si>
  <si>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</si>
  <si>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</si>
  <si>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</si>
  <si>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</si>
  <si>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</si>
  <si>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</si>
  <si>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</si>
  <si>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</si>
  <si>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</si>
  <si>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</si>
  <si>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</si>
  <si>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</si>
  <si>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</si>
  <si>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</si>
  <si>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</si>
  <si>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</si>
  <si>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</si>
  <si>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</si>
  <si>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</si>
  <si>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</si>
  <si>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</si>
  <si>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</si>
  <si>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</si>
  <si>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</si>
  <si>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</si>
  <si>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</si>
  <si>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</si>
  <si>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</si>
  <si>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</si>
  <si>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</si>
  <si>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</si>
  <si>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</si>
  <si>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</si>
  <si>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</si>
  <si>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</si>
  <si>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</si>
  <si>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</si>
  <si>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</si>
  <si>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</si>
  <si>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</si>
  <si>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</si>
  <si>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</si>
  <si>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</si>
  <si>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</si>
  <si>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</si>
  <si>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</si>
  <si>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</si>
  <si>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</si>
  <si>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</si>
  <si>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</si>
  <si>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</si>
  <si>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</si>
  <si>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</si>
  <si>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</si>
  <si>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</si>
  <si>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</si>
  <si>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</si>
  <si>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</si>
  <si>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</si>
  <si>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</si>
  <si>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</si>
  <si>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</si>
  <si>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</si>
  <si>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</si>
  <si>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</si>
  <si>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</si>
  <si>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</si>
  <si>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</si>
  <si>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</si>
  <si>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</si>
  <si>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</si>
  <si>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</si>
  <si>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</si>
  <si>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</si>
  <si>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</si>
  <si>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</si>
  <si>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</si>
  <si>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</si>
  <si>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</si>
  <si>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</si>
  <si>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</si>
  <si>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</si>
  <si>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</si>
  <si>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</si>
  <si>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</si>
  <si>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</si>
  <si>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</si>
  <si>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</si>
  <si>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</si>
  <si>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</si>
  <si>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</si>
  <si>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</si>
  <si>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</si>
  <si>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</si>
  <si>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</si>
  <si>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</si>
  <si>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</si>
  <si>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</si>
  <si>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</si>
  <si>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</si>
  <si>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</si>
  <si>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</si>
  <si>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</si>
  <si>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</si>
  <si>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</si>
  <si>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</si>
  <si>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</si>
  <si>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</si>
  <si>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</si>
  <si>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</si>
  <si>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</si>
  <si>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</si>
  <si>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</si>
  <si>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</si>
  <si>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</si>
  <si>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</si>
  <si>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</si>
  <si>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</si>
  <si>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</si>
  <si>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</si>
  <si>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</si>
  <si>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</si>
  <si>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</si>
  <si>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</si>
  <si>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</si>
  <si>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</si>
  <si>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</si>
  <si>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</si>
  <si>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</si>
  <si>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</si>
  <si>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</si>
  <si>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</si>
  <si>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</si>
  <si>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</si>
  <si>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</si>
  <si>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</si>
  <si>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</si>
  <si>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</si>
  <si>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</si>
  <si>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</si>
  <si>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</si>
  <si>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</si>
  <si>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</si>
  <si>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</si>
  <si>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</si>
  <si>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</si>
  <si>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</si>
  <si>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</si>
  <si>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</si>
  <si>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</si>
  <si>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</si>
  <si>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</si>
  <si>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</si>
  <si>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</si>
  <si>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</si>
  <si>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</si>
  <si>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</si>
  <si>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</si>
  <si>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</si>
  <si>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</si>
  <si>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</si>
  <si>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</si>
  <si>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</si>
  <si>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</si>
  <si>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</si>
  <si>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</si>
  <si>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</si>
  <si>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</si>
  <si>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</si>
  <si>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</si>
  <si>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</si>
  <si>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</si>
  <si>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</si>
  <si>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</si>
  <si>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</si>
  <si>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</si>
  <si>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</si>
  <si>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</si>
  <si>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</si>
  <si>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</si>
  <si>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</si>
  <si>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</si>
  <si>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</si>
  <si>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</si>
  <si>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</si>
  <si>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</si>
  <si>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</si>
  <si>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</si>
  <si>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</si>
  <si>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</si>
  <si>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</si>
  <si>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</si>
  <si>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</si>
  <si>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</si>
  <si>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</si>
  <si>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</si>
  <si>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</si>
  <si>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</si>
  <si>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</si>
  <si>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</si>
  <si>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</si>
  <si>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</si>
  <si>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</si>
  <si>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</si>
  <si>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</si>
  <si>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</si>
  <si>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</si>
  <si>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</si>
  <si>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</si>
  <si>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</si>
  <si>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</si>
  <si>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</si>
  <si>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</si>
  <si>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</si>
  <si>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</si>
  <si>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</si>
  <si>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</si>
  <si>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</si>
  <si>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</si>
  <si>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</si>
  <si>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</si>
  <si>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</si>
  <si>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</si>
  <si>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</si>
  <si>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</si>
  <si>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</si>
  <si>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</si>
  <si>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</si>
  <si>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</si>
  <si>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</si>
  <si>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</si>
  <si>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</si>
  <si>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</si>
  <si>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</si>
  <si>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</si>
  <si>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</si>
  <si>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</si>
  <si>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</si>
  <si>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</si>
  <si>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</si>
  <si>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</si>
  <si>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</si>
  <si>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</si>
  <si>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</si>
  <si>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</si>
  <si>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</si>
  <si>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</si>
  <si>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</si>
  <si>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</si>
  <si>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</si>
  <si>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</si>
  <si>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</si>
  <si>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</si>
  <si>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</si>
  <si>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</si>
  <si>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</si>
  <si>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</si>
  <si>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</si>
  <si>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</si>
  <si>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</si>
  <si>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</si>
  <si>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</si>
  <si>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</si>
  <si>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</si>
  <si>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</si>
  <si>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</si>
  <si>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</si>
  <si>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</si>
  <si>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</si>
  <si>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</si>
  <si>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</si>
  <si>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</si>
  <si>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</si>
  <si>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</si>
  <si>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</si>
  <si>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</si>
  <si>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</si>
  <si>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</si>
  <si>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</si>
  <si>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</si>
  <si>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</si>
  <si>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</si>
  <si>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</si>
  <si>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</si>
  <si>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</si>
  <si>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</si>
  <si>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</si>
  <si>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</si>
  <si>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</si>
  <si>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</si>
  <si>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</si>
  <si>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</si>
  <si>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</si>
  <si>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</si>
  <si>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</si>
  <si>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</si>
  <si>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</si>
  <si>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</si>
  <si>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</si>
  <si>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</si>
  <si>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</si>
  <si>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</si>
  <si>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</si>
  <si>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</si>
  <si>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</si>
  <si>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</si>
  <si>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</si>
  <si>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</si>
  <si>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</si>
  <si>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</si>
  <si>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</si>
  <si>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</si>
  <si>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</si>
  <si>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</si>
  <si>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</si>
  <si>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</si>
  <si>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</si>
  <si>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</si>
  <si>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</si>
  <si>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</si>
  <si>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</si>
  <si>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</si>
  <si>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</si>
  <si>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</si>
  <si>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</si>
  <si>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</si>
  <si>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</si>
  <si>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</si>
  <si>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</si>
  <si>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</si>
  <si>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</si>
  <si>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</si>
  <si>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</si>
  <si>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</si>
  <si>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</si>
  <si>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</si>
  <si>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</si>
  <si>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</si>
  <si>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</si>
  <si>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</si>
  <si>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</si>
  <si>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</si>
  <si>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</si>
  <si>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</si>
  <si>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</si>
  <si>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</si>
  <si>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</si>
  <si>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</si>
  <si>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</si>
  <si>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</si>
  <si>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</si>
  <si>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</si>
  <si>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</si>
  <si>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</si>
  <si>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</si>
  <si>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</si>
  <si>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</si>
  <si>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</si>
  <si>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</si>
  <si>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</si>
  <si>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</si>
  <si>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</si>
  <si>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</si>
  <si>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</si>
  <si>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</si>
  <si>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</si>
  <si>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</si>
  <si>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</si>
  <si>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</si>
  <si>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</si>
  <si>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</si>
  <si>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</si>
  <si>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</si>
  <si>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</si>
  <si>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</si>
  <si>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</si>
  <si>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</si>
  <si>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</si>
  <si>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</si>
  <si>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</si>
  <si>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</si>
  <si>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</si>
  <si>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</si>
  <si>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</si>
  <si>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</si>
  <si>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</si>
  <si>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</si>
  <si>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</si>
  <si>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</si>
  <si>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</si>
  <si>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</si>
  <si>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</si>
  <si>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</si>
  <si>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</si>
  <si>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</si>
  <si>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</si>
  <si>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</si>
  <si>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</si>
  <si>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</si>
  <si>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</si>
  <si>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</si>
  <si>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</si>
  <si>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</si>
  <si>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</si>
  <si>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</si>
  <si>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</si>
  <si>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</si>
  <si>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</si>
  <si>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</si>
  <si>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</si>
  <si>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</si>
  <si>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</si>
  <si>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</si>
  <si>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</si>
  <si>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</si>
  <si>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</si>
  <si>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</si>
  <si>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</si>
  <si>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</si>
  <si>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</si>
  <si>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</si>
  <si>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</si>
  <si>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</si>
  <si>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</si>
  <si>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</si>
  <si>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</si>
  <si>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</si>
  <si>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</si>
  <si>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</si>
  <si>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</si>
  <si>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</si>
  <si>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</si>
  <si>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</si>
  <si>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</si>
  <si>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</si>
  <si>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</si>
  <si>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</si>
  <si>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</si>
  <si>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</si>
  <si>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</si>
  <si>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</si>
  <si>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</si>
  <si>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</si>
  <si>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</si>
  <si>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</si>
  <si>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</si>
  <si>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</si>
  <si>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</si>
  <si>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</si>
  <si>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</si>
  <si>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</si>
  <si>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</si>
  <si>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</si>
  <si>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</si>
  <si>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</si>
  <si>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</si>
  <si>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</si>
  <si>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</si>
  <si>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</si>
  <si>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</si>
  <si>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</si>
  <si>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</si>
  <si>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</si>
  <si>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</si>
  <si>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</si>
  <si>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</si>
  <si>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</si>
  <si>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</si>
  <si>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</si>
  <si>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</si>
  <si>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</si>
  <si>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</si>
  <si>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</si>
  <si>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</si>
  <si>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</si>
  <si>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</si>
  <si>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</si>
  <si>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</si>
  <si>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</si>
  <si>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</si>
  <si>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</si>
  <si>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</si>
  <si>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</si>
  <si>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</si>
  <si>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</si>
  <si>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</si>
  <si>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</si>
  <si>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</si>
  <si>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</si>
  <si>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</si>
  <si>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</si>
  <si>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</si>
  <si>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</si>
  <si>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</si>
  <si>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</si>
  <si>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</si>
  <si>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</si>
  <si>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</si>
  <si>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</si>
  <si>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</si>
  <si>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</si>
  <si>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</si>
  <si>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</si>
  <si>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</si>
  <si>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</si>
  <si>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</si>
  <si>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</si>
  <si>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</si>
  <si>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</si>
  <si>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</si>
  <si>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</si>
  <si>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</si>
  <si>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</si>
  <si>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</si>
  <si>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</si>
  <si>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</si>
  <si>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</si>
  <si>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</si>
  <si>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</si>
  <si>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</si>
  <si>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</si>
  <si>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</si>
  <si>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</si>
  <si>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</si>
  <si>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</si>
  <si>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</si>
  <si>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</si>
  <si>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</si>
  <si>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</si>
  <si>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</si>
  <si>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</si>
  <si>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</si>
  <si>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</si>
  <si>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</si>
  <si>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</si>
  <si>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</si>
  <si>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</si>
  <si>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</si>
  <si>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</si>
  <si>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</si>
  <si>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</si>
  <si>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</si>
  <si>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</si>
  <si>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</si>
  <si>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</si>
  <si>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</si>
  <si>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</si>
  <si>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</si>
  <si>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</si>
  <si>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</si>
  <si>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</si>
  <si>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</si>
  <si>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</si>
  <si>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</si>
  <si>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</si>
  <si>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</si>
  <si>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</si>
  <si>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</si>
  <si>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</si>
  <si>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</si>
  <si>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</si>
  <si>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</si>
  <si>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</si>
  <si>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</si>
  <si>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</si>
  <si>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</si>
  <si>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</si>
  <si>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</si>
  <si>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</si>
  <si>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</si>
  <si>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</si>
  <si>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</si>
  <si>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</si>
  <si>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</si>
  <si>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</si>
  <si>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</si>
  <si>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</si>
  <si>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</si>
  <si>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</si>
  <si>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</si>
  <si>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</si>
  <si>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</si>
  <si>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</si>
  <si>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</si>
  <si>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</si>
  <si>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</si>
  <si>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</si>
  <si>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</si>
  <si>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</si>
  <si>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</si>
  <si>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</si>
  <si>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</si>
  <si>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</si>
  <si>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</si>
  <si>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</si>
  <si>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</si>
  <si>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</si>
  <si>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</si>
  <si>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</si>
  <si>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</si>
  <si>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</si>
  <si>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</si>
  <si>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</si>
  <si>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</si>
  <si>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</si>
  <si>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</si>
  <si>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</si>
  <si>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</si>
  <si>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</si>
  <si>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</si>
  <si>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</si>
  <si>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</si>
  <si>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</si>
  <si>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</si>
  <si>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</si>
  <si>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</si>
  <si>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</si>
  <si>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</si>
  <si>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</si>
  <si>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</si>
  <si>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</si>
  <si>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</si>
  <si>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</si>
  <si>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</si>
  <si>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</si>
  <si>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</si>
  <si>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</si>
  <si>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</si>
  <si>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</si>
  <si>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</si>
  <si>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</si>
  <si>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</si>
  <si>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</si>
  <si>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</si>
  <si>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</si>
  <si>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</si>
  <si>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</si>
  <si>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</si>
  <si>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</si>
  <si>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</si>
  <si>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</si>
  <si>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</si>
  <si>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</si>
  <si>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</si>
  <si>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</si>
  <si>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</si>
  <si>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</si>
  <si>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</si>
  <si>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</si>
  <si>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</si>
  <si>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</si>
  <si>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</si>
  <si>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</si>
  <si>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</si>
  <si>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</si>
  <si>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</si>
  <si>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</si>
  <si>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</si>
  <si>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</si>
  <si>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</si>
  <si>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</si>
  <si>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</si>
  <si>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</si>
  <si>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</si>
  <si>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</si>
  <si>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</si>
  <si>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</si>
  <si>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</si>
  <si>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</si>
  <si>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</si>
  <si>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</si>
  <si>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</si>
  <si>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</si>
  <si>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</si>
  <si>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</si>
  <si>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</si>
  <si>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</si>
  <si>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</si>
  <si>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</si>
  <si>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</si>
  <si>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</si>
  <si>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</si>
  <si>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</si>
  <si>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</si>
  <si>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</si>
  <si>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</si>
  <si>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</si>
  <si>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</si>
  <si>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</si>
  <si>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</si>
  <si>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</si>
  <si>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</si>
  <si>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</si>
  <si>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</si>
  <si>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</si>
  <si>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</si>
  <si>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</si>
  <si>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</si>
  <si>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</si>
  <si>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</si>
  <si>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</si>
  <si>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</si>
  <si>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</si>
  <si>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</si>
  <si>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</si>
  <si>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</si>
  <si>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</si>
  <si>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</si>
  <si>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</si>
  <si>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</si>
  <si>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</si>
  <si>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</si>
  <si>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</si>
  <si>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</si>
  <si>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</si>
  <si>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</si>
  <si>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</si>
  <si>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</si>
  <si>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</si>
  <si>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</si>
  <si>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</si>
  <si>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</si>
  <si>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</si>
  <si>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</si>
  <si>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</si>
  <si>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</si>
  <si>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</si>
  <si>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</si>
  <si>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</si>
  <si>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</si>
  <si>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</si>
  <si>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</si>
  <si>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</si>
  <si>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</si>
  <si>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</si>
  <si>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</si>
  <si>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</si>
  <si>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</si>
  <si>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</si>
  <si>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</si>
  <si>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</si>
  <si>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</si>
  <si>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</si>
  <si>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</si>
  <si>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</si>
  <si>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</si>
  <si>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</si>
  <si>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</si>
  <si>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</si>
  <si>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</si>
  <si>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</si>
  <si>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</si>
  <si>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</si>
  <si>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</si>
  <si>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</si>
  <si>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</si>
  <si>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</si>
  <si>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</si>
  <si>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</si>
  <si>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</si>
  <si>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</si>
  <si>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</si>
  <si>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</si>
  <si>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</si>
  <si>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</si>
  <si>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</si>
  <si>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</si>
  <si>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</si>
  <si>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</si>
  <si>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</si>
  <si>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</si>
  <si>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</si>
  <si>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</si>
  <si>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</si>
  <si>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</si>
  <si>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</si>
  <si>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</si>
  <si>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</si>
  <si>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</si>
  <si>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</si>
  <si>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</si>
  <si>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</si>
  <si>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</si>
  <si>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</si>
  <si>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</si>
  <si>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</si>
  <si>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</si>
  <si>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</si>
  <si>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</si>
  <si>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</si>
  <si>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</si>
  <si>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</si>
  <si>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</si>
  <si>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</si>
  <si>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</si>
  <si>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</si>
  <si>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</si>
  <si>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</si>
  <si>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</si>
  <si>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</si>
  <si>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</si>
  <si>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</si>
  <si>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</si>
  <si>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</si>
  <si>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</si>
  <si>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</si>
  <si>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</si>
  <si>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</si>
  <si>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</si>
  <si>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</si>
  <si>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</si>
  <si>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</si>
  <si>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</si>
  <si>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</si>
  <si>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</si>
  <si>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</si>
  <si>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</si>
  <si>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</si>
  <si>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</si>
  <si>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</si>
  <si>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</si>
  <si>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</si>
  <si>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</si>
  <si>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</si>
  <si>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</si>
  <si>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</si>
  <si>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</si>
  <si>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</si>
  <si>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</si>
  <si>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</si>
  <si>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</si>
  <si>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</si>
  <si>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</si>
  <si>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</si>
  <si>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</si>
  <si>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</si>
  <si>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</si>
  <si>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</si>
  <si>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</si>
  <si>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</si>
  <si>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</si>
  <si>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</si>
  <si>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</si>
  <si>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</si>
  <si>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</si>
  <si>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</si>
  <si>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</si>
  <si>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</si>
  <si>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</si>
  <si>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</si>
  <si>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</si>
  <si>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</si>
  <si>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</si>
  <si>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</si>
  <si>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</si>
  <si>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</si>
  <si>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</si>
  <si>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</si>
  <si>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</si>
  <si>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</si>
  <si>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</si>
  <si>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</si>
  <si>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</si>
  <si>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</si>
  <si>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</si>
  <si>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</si>
  <si>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</si>
  <si>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</si>
  <si>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</si>
  <si>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</si>
  <si>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</si>
  <si>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</si>
  <si>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</si>
  <si>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</si>
  <si>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</si>
  <si>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</si>
  <si>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</si>
  <si>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</si>
  <si>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</si>
  <si>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</si>
  <si>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</si>
  <si>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</si>
  <si>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</si>
  <si>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</si>
  <si>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</si>
  <si>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</si>
  <si>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</si>
  <si>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</si>
  <si>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</si>
  <si>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</si>
  <si>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</si>
  <si>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</si>
  <si>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</si>
  <si>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</si>
  <si>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</si>
  <si>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</si>
  <si>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</si>
  <si>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</si>
  <si>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</si>
  <si>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</si>
  <si>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</si>
  <si>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</si>
  <si>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</si>
  <si>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</si>
  <si>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</si>
  <si>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</si>
  <si>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</si>
  <si>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</si>
  <si>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</si>
  <si>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</si>
  <si>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</si>
  <si>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</si>
  <si>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</si>
  <si>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</si>
  <si>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</si>
  <si>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</si>
  <si>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</si>
  <si>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</si>
  <si>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</si>
  <si>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</si>
  <si>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</si>
  <si>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</si>
  <si>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</si>
  <si>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</si>
  <si>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</si>
  <si>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</si>
  <si>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</si>
  <si>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</si>
  <si>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</si>
  <si>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</si>
  <si>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</si>
  <si>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</si>
  <si>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</si>
  <si>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</si>
  <si>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</si>
  <si>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</si>
  <si>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</si>
  <si>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</si>
  <si>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</si>
  <si>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</si>
  <si>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</si>
  <si>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</si>
  <si>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</si>
  <si>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</si>
  <si>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</si>
  <si>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</si>
  <si>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</si>
  <si>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</si>
  <si>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</si>
  <si>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</si>
  <si>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</si>
  <si>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</si>
  <si>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</si>
  <si>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</si>
  <si>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</si>
  <si>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</si>
  <si>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</si>
  <si>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</si>
  <si>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</si>
  <si>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</si>
  <si>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</si>
  <si>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</si>
  <si>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</si>
  <si>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</si>
  <si>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</si>
  <si>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</si>
  <si>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</si>
  <si>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</si>
  <si>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</si>
  <si>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</si>
  <si>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</si>
  <si>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</si>
  <si>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</si>
  <si>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</si>
  <si>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</si>
  <si>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</si>
  <si>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</si>
  <si>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</si>
  <si>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</si>
  <si>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</si>
  <si>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</si>
  <si>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</si>
  <si>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</si>
  <si>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</si>
  <si>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</si>
  <si>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</si>
  <si>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</si>
  <si>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</si>
  <si>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</si>
  <si>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</si>
  <si>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</si>
  <si>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</si>
  <si>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</si>
  <si>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</si>
  <si>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</si>
  <si>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</si>
  <si>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</si>
  <si>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</si>
  <si>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</si>
  <si>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</si>
  <si>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</si>
  <si>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</si>
  <si>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</si>
  <si>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</si>
  <si>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</si>
  <si>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</si>
  <si>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</si>
  <si>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</si>
  <si>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</si>
  <si>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</si>
  <si>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</si>
  <si>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</si>
  <si>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</si>
  <si>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</si>
  <si>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</si>
  <si>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</si>
  <si>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</si>
  <si>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</si>
  <si>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</si>
  <si>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</si>
  <si>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</si>
  <si>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</si>
  <si>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</si>
  <si>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</si>
  <si>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</si>
  <si>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</si>
  <si>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</si>
  <si>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</si>
  <si>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</si>
  <si>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</si>
  <si>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</si>
  <si>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</si>
  <si>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</si>
  <si>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</si>
  <si>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</si>
  <si>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</si>
  <si>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</si>
  <si>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</si>
  <si>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</si>
  <si>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</si>
  <si>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</si>
  <si>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</si>
  <si>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</si>
  <si>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</si>
  <si>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</si>
  <si>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</si>
  <si>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</si>
  <si>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</si>
  <si>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</si>
  <si>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</si>
  <si>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</si>
  <si>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</si>
  <si>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</si>
  <si>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</si>
  <si>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</si>
  <si>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</si>
  <si>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</si>
  <si>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</si>
  <si>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</si>
  <si>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</si>
  <si>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</si>
  <si>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</si>
  <si>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</si>
  <si>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</si>
  <si>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</si>
  <si>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</si>
  <si>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</si>
  <si>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</si>
  <si>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</si>
  <si>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</si>
  <si>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</si>
  <si>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</si>
  <si>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</si>
  <si>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</si>
  <si>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</si>
  <si>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</si>
  <si>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</si>
  <si>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</si>
  <si>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</si>
  <si>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</si>
  <si>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</si>
  <si>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</si>
  <si>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</si>
  <si>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</si>
  <si>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</si>
  <si>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</si>
  <si>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</si>
  <si>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</si>
  <si>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</si>
  <si>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</si>
  <si>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</si>
  <si>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</si>
  <si>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</si>
  <si>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</si>
  <si>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</si>
  <si>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</si>
  <si>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</si>
  <si>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</si>
  <si>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</si>
  <si>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</si>
  <si>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</si>
  <si>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</si>
  <si>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</si>
  <si>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</si>
  <si>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</si>
  <si>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</si>
  <si>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</si>
  <si>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</si>
  <si>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</si>
  <si>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</si>
  <si>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</si>
  <si>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</si>
  <si>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</si>
  <si>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</si>
  <si>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</si>
  <si>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</si>
  <si>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</si>
  <si>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</si>
  <si>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</si>
  <si>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</si>
  <si>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</si>
  <si>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</si>
  <si>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</si>
  <si>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</si>
  <si>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</si>
  <si>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</si>
  <si>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</si>
  <si>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</si>
  <si>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</si>
  <si>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</si>
  <si>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</si>
  <si>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</si>
  <si>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</si>
  <si>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</si>
  <si>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</si>
  <si>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</si>
  <si>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</si>
  <si>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</si>
  <si>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</si>
  <si>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</si>
  <si>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</si>
  <si>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</si>
  <si>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</si>
  <si>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</si>
  <si>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</si>
  <si>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</si>
  <si>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</si>
  <si>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</si>
  <si>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</si>
  <si>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</si>
  <si>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</si>
  <si>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</si>
  <si>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</si>
  <si>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</si>
  <si>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</si>
  <si>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</si>
  <si>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</si>
  <si>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</si>
  <si>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</si>
  <si>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</si>
  <si>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</si>
  <si>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</si>
  <si>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</si>
  <si>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</si>
  <si>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</si>
  <si>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</si>
  <si>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</si>
  <si>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</si>
  <si>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</si>
  <si>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</si>
  <si>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</si>
  <si>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</si>
  <si>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</si>
  <si>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</si>
  <si>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</si>
  <si>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</si>
  <si>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</si>
  <si>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</si>
  <si>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</si>
  <si>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</si>
  <si>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</si>
  <si>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</si>
  <si>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</si>
  <si>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</si>
  <si>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</si>
  <si>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</si>
  <si>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</si>
  <si>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</si>
  <si>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</si>
  <si>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</si>
  <si>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</si>
  <si>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</si>
  <si>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</si>
  <si>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</si>
  <si>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</si>
  <si>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</si>
  <si>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</si>
  <si>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</si>
  <si>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</si>
  <si>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</si>
  <si>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</si>
  <si>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</si>
  <si>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</si>
  <si>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</si>
  <si>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</si>
  <si>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</si>
  <si>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</si>
  <si>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</si>
  <si>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</si>
  <si>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</si>
  <si>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</si>
  <si>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</si>
  <si>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</si>
  <si>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</si>
  <si>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</si>
  <si>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</si>
  <si>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</si>
  <si>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</si>
  <si>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</si>
  <si>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</si>
  <si>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</si>
  <si>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</si>
  <si>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</si>
  <si>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</si>
  <si>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</si>
  <si>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</si>
  <si>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</si>
  <si>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</si>
  <si>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</si>
  <si>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</si>
  <si>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</si>
  <si>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</si>
  <si>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</si>
  <si>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</si>
  <si>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</si>
  <si>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</si>
  <si>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</si>
  <si>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</si>
  <si>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</si>
  <si>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</si>
  <si>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</si>
  <si>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</si>
  <si>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</si>
  <si>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</si>
  <si>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</si>
  <si>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</si>
  <si>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</si>
  <si>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</si>
  <si>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</si>
  <si>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</si>
  <si>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</si>
  <si>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</si>
  <si>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</si>
  <si>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</si>
  <si>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</si>
  <si>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</si>
  <si>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</si>
  <si>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</si>
  <si>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</si>
  <si>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</si>
  <si>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</si>
  <si>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</si>
  <si>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</si>
  <si>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</si>
  <si>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</si>
  <si>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</si>
  <si>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</si>
  <si>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</si>
  <si>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</si>
  <si>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</si>
  <si>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</si>
  <si>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</si>
  <si>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</si>
  <si>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</si>
  <si>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</si>
  <si>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</si>
  <si>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</si>
  <si>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</si>
  <si>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</si>
  <si>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</si>
  <si>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</si>
  <si>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</si>
  <si>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</si>
  <si>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</si>
  <si>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</si>
  <si>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</si>
  <si>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</si>
  <si>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</si>
  <si>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</si>
  <si>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</si>
  <si>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</si>
  <si>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</si>
  <si>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</si>
  <si>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</si>
  <si>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</si>
  <si>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</si>
  <si>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</si>
  <si>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</si>
  <si>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</si>
  <si>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</si>
  <si>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</si>
  <si>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</si>
  <si>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</si>
  <si>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</si>
  <si>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</si>
  <si>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</si>
  <si>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</si>
  <si>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</si>
  <si>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</si>
  <si>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</si>
  <si>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</si>
  <si>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</si>
  <si>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</si>
  <si>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</si>
  <si>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</si>
  <si>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</si>
  <si>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</si>
  <si>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</si>
  <si>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</si>
  <si>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</si>
  <si>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</si>
  <si>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</si>
  <si>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</si>
  <si>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</si>
  <si>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</si>
  <si>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</si>
  <si>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</si>
  <si>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</si>
  <si>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</si>
  <si>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</si>
  <si>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</si>
  <si>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</si>
  <si>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</si>
  <si>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</si>
  <si>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</si>
  <si>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</si>
  <si>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</si>
  <si>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</si>
  <si>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</si>
  <si>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</si>
  <si>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</si>
  <si>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</si>
  <si>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</si>
  <si>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</si>
  <si>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</si>
  <si>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</si>
  <si>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</si>
  <si>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</si>
  <si>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</si>
  <si>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</si>
  <si>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</si>
  <si>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</si>
  <si>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</si>
  <si>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</si>
  <si>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</si>
  <si>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</si>
  <si>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</si>
  <si>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</si>
  <si>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</si>
  <si>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</si>
  <si>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</si>
  <si>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</si>
  <si>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</si>
  <si>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</si>
  <si>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</si>
  <si>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</si>
  <si>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</si>
  <si>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</si>
  <si>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</si>
  <si>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</si>
  <si>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</si>
  <si>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</si>
  <si>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</si>
  <si>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</si>
  <si>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</si>
  <si>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</si>
  <si>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</si>
  <si>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</si>
  <si>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</si>
  <si>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</si>
  <si>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</si>
  <si>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</si>
  <si>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</si>
  <si>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</si>
  <si>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</si>
  <si>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</si>
  <si>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</si>
  <si>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</si>
  <si>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</si>
  <si>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</si>
  <si>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</si>
  <si>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</si>
  <si>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</si>
  <si>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</si>
  <si>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</si>
  <si>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</si>
  <si>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</si>
  <si>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</si>
  <si>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</si>
  <si>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</si>
  <si>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</si>
  <si>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</si>
  <si>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</si>
  <si>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</si>
  <si>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</si>
  <si>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</si>
  <si>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</si>
  <si>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</si>
  <si>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</si>
  <si>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</si>
  <si>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</si>
  <si>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</si>
  <si>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</si>
  <si>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</si>
  <si>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</si>
  <si>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</si>
  <si>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</si>
  <si>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</si>
  <si>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</si>
  <si>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</si>
  <si>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</si>
  <si>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</si>
  <si>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</si>
  <si>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</si>
  <si>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</si>
  <si>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</si>
  <si>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</si>
  <si>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</si>
  <si>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</si>
  <si>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</si>
  <si>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</si>
  <si>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</si>
  <si>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</si>
  <si>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</si>
  <si>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</si>
  <si>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</si>
  <si>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</si>
  <si>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</si>
  <si>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</si>
  <si>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</si>
  <si>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</si>
  <si>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</si>
  <si>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</si>
  <si>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</si>
  <si>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</si>
  <si>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</si>
  <si>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</si>
  <si>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</si>
  <si>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</si>
  <si>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</si>
  <si>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</si>
  <si>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</si>
  <si>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</si>
  <si>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</si>
  <si>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</si>
  <si>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</si>
  <si>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</si>
  <si>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</si>
  <si>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</si>
  <si>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</si>
  <si>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</si>
  <si>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</si>
  <si>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</si>
  <si>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</si>
  <si>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</si>
  <si>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</si>
  <si>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</si>
  <si>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</si>
  <si>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</si>
  <si>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</si>
  <si>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</si>
  <si>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</si>
  <si>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</si>
  <si>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</si>
  <si>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</si>
  <si>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</si>
  <si>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</si>
  <si>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</si>
  <si>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</si>
  <si>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</si>
  <si>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</si>
  <si>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</si>
  <si>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</si>
  <si>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</si>
  <si>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</si>
  <si>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</si>
  <si>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</si>
  <si>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</si>
  <si>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</si>
  <si>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</si>
  <si>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</si>
  <si>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</si>
  <si>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</si>
  <si>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</si>
  <si>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</si>
  <si>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</si>
  <si>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</si>
  <si>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</si>
  <si>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</si>
  <si>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</si>
  <si>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</si>
  <si>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</si>
  <si>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</si>
  <si>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</si>
  <si>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</si>
  <si>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</si>
  <si>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</si>
  <si>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</si>
  <si>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</si>
  <si>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</si>
  <si>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</si>
  <si>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</si>
  <si>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</si>
  <si>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</si>
  <si>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</si>
  <si>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</si>
  <si>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</si>
  <si>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</si>
  <si>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</si>
  <si>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</si>
  <si>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</si>
  <si>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</si>
  <si>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</si>
  <si>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</si>
  <si>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</si>
  <si>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</si>
  <si>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</si>
  <si>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</si>
  <si>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</si>
  <si>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</si>
  <si>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</si>
  <si>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</si>
  <si>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</si>
  <si>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</si>
  <si>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</si>
  <si>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</si>
  <si>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</si>
  <si>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</si>
  <si>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</si>
  <si>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</si>
  <si>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</si>
  <si>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</si>
  <si>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</si>
  <si>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</si>
  <si>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</si>
  <si>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</si>
  <si>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</si>
  <si>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</si>
  <si>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</si>
  <si>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</si>
  <si>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</si>
  <si>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</si>
  <si>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</si>
  <si>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</si>
  <si>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</si>
  <si>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</si>
  <si>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</si>
  <si>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</si>
  <si>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</si>
  <si>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</si>
  <si>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</si>
  <si>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</si>
  <si>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</si>
  <si>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</si>
  <si>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</si>
  <si>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</si>
  <si>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</si>
  <si>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</si>
  <si>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</si>
  <si>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</si>
  <si>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</si>
  <si>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</si>
  <si>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</si>
  <si>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</si>
  <si>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</si>
  <si>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</si>
  <si>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</si>
  <si>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</si>
  <si>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</si>
  <si>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</si>
  <si>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</si>
  <si>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</si>
  <si>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</si>
  <si>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</si>
  <si>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</si>
  <si>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</si>
  <si>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</si>
  <si>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</si>
  <si>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</si>
  <si>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</si>
  <si>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</si>
  <si>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</si>
  <si>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</si>
  <si>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</si>
  <si>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</si>
  <si>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</si>
  <si>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</si>
  <si>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</si>
  <si>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</si>
  <si>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</si>
  <si>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</si>
  <si>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</si>
  <si>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</si>
  <si>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</si>
  <si>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</si>
  <si>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</si>
  <si>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</si>
  <si>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</si>
  <si>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</si>
  <si>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</si>
  <si>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</si>
  <si>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</si>
  <si>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</si>
  <si>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</si>
  <si>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</si>
  <si>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</si>
  <si>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</si>
  <si>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</si>
  <si>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</si>
  <si>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</si>
  <si>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</si>
  <si>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</si>
  <si>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</si>
  <si>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</si>
  <si>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</si>
  <si>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</si>
  <si>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</si>
  <si>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</si>
  <si>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</si>
  <si>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</si>
  <si>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</si>
  <si>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</si>
  <si>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</si>
  <si>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</si>
  <si>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</si>
  <si>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</si>
  <si>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</si>
  <si>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</si>
  <si>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</si>
  <si>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</si>
  <si>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</si>
  <si>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</si>
  <si>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</si>
  <si>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</si>
  <si>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</si>
  <si>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</si>
  <si>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</si>
  <si>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</si>
  <si>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</si>
  <si>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</si>
  <si>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</si>
  <si>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</si>
  <si>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</si>
  <si>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</si>
  <si>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</si>
  <si>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</si>
  <si>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</si>
  <si>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</si>
  <si>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</si>
  <si>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</si>
  <si>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</si>
  <si>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</si>
  <si>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</si>
  <si>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</si>
  <si>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</si>
  <si>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</si>
  <si>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</si>
  <si>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</si>
  <si>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</si>
  <si>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</si>
  <si>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</si>
  <si>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</si>
  <si>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</si>
  <si>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</si>
  <si>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</si>
  <si>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</si>
  <si>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</si>
  <si>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</si>
  <si>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</si>
  <si>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</si>
  <si>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</si>
  <si>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</si>
  <si>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</si>
  <si>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</si>
  <si>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</si>
  <si>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</si>
  <si>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</si>
  <si>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</si>
  <si>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</si>
  <si>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</si>
  <si>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</si>
  <si>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</si>
  <si>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</si>
  <si>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</si>
  <si>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</si>
  <si>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</si>
  <si>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</si>
  <si>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</si>
  <si>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</si>
  <si>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</si>
  <si>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</si>
  <si>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</si>
  <si>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</si>
  <si>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</si>
  <si>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</si>
  <si>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</si>
  <si>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</si>
  <si>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</si>
  <si>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</si>
  <si>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</si>
  <si>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</si>
  <si>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</si>
  <si>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</si>
  <si>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</si>
  <si>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</si>
  <si>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</si>
  <si>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</si>
  <si>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</si>
  <si>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</si>
  <si>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</si>
  <si>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</si>
  <si>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</si>
  <si>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</si>
  <si>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</si>
  <si>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</si>
  <si>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</si>
  <si>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</si>
  <si>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</si>
  <si>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</si>
  <si>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</si>
  <si>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</si>
  <si>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</si>
  <si>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</si>
  <si>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</si>
  <si>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</si>
  <si>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</si>
  <si>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</si>
  <si>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</si>
  <si>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</si>
  <si>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</si>
  <si>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</si>
  <si>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</si>
  <si>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</si>
  <si>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</si>
  <si>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</si>
  <si>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</si>
  <si>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</si>
  <si>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</si>
  <si>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</si>
  <si>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</si>
  <si>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</si>
  <si>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</si>
  <si>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</si>
  <si>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</si>
  <si>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</si>
  <si>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</si>
  <si>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</si>
  <si>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</si>
  <si>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</si>
  <si>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</si>
  <si>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</si>
  <si>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</si>
  <si>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</si>
  <si>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</si>
  <si>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</si>
  <si>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</si>
  <si>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</si>
  <si>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</si>
  <si>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</si>
  <si>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</si>
  <si>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</si>
  <si>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</si>
  <si>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</si>
  <si>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</si>
  <si>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</si>
  <si>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</si>
  <si>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</si>
  <si>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</si>
  <si>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</si>
  <si>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</si>
  <si>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</si>
  <si>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</si>
  <si>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</si>
  <si>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</si>
  <si>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</si>
  <si>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</si>
  <si>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</si>
  <si>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</si>
  <si>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</si>
  <si>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</si>
  <si>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</si>
  <si>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</si>
  <si>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</si>
  <si>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</si>
  <si>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</si>
  <si>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</si>
  <si>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</si>
  <si>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</si>
  <si>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</si>
  <si>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</si>
  <si>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</si>
  <si>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</si>
  <si>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</si>
  <si>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</si>
  <si>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</si>
  <si>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</si>
  <si>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</si>
  <si>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</si>
  <si>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</si>
  <si>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</si>
  <si>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</si>
  <si>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</si>
  <si>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</si>
  <si>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</si>
  <si>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</si>
  <si>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</si>
  <si>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</si>
  <si>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</si>
  <si>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</si>
  <si>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</si>
  <si>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</si>
  <si>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</si>
  <si>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</si>
  <si>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</si>
  <si>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</si>
  <si>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</si>
  <si>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</si>
  <si>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</si>
  <si>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</si>
  <si>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</si>
  <si>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</si>
  <si>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</si>
  <si>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</si>
  <si>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</si>
  <si>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</si>
  <si>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</si>
  <si>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</si>
  <si>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</si>
  <si>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</si>
  <si>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</si>
  <si>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</si>
  <si>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</si>
  <si>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</si>
  <si>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</si>
  <si>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</si>
  <si>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</si>
  <si>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</si>
  <si>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</si>
  <si>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</si>
  <si>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</si>
  <si>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</si>
  <si>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</si>
  <si>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</si>
  <si>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</si>
  <si>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</si>
  <si>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</si>
  <si>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</si>
  <si>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</si>
  <si>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</si>
  <si>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</si>
  <si>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</si>
  <si>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</si>
  <si>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</si>
  <si>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</si>
  <si>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</si>
  <si>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</si>
  <si>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</si>
  <si>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</si>
  <si>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</si>
  <si>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</si>
  <si>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</si>
  <si>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</si>
  <si>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</si>
  <si>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</si>
  <si>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</si>
  <si>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</si>
  <si>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</si>
  <si>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</si>
  <si>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</si>
  <si>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</si>
  <si>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</si>
  <si>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</si>
  <si>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</si>
  <si>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</si>
  <si>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</si>
  <si>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</si>
  <si>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</si>
  <si>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</si>
  <si>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</si>
  <si>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</si>
  <si>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</si>
  <si>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</si>
  <si>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</si>
  <si>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</si>
  <si>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</si>
  <si>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</si>
  <si>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</si>
  <si>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</si>
  <si>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</si>
  <si>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</si>
  <si>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</si>
  <si>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</si>
  <si>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</si>
  <si>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</si>
  <si>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</si>
  <si>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</si>
  <si>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</si>
  <si>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</si>
  <si>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</si>
  <si>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</si>
  <si>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</si>
  <si>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</si>
  <si>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</si>
  <si>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</si>
  <si>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</si>
  <si>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</si>
  <si>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</si>
  <si>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</si>
  <si>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</si>
  <si>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</si>
  <si>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</si>
  <si>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</si>
  <si>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</si>
  <si>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</si>
  <si>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</si>
  <si>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</si>
  <si>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</si>
  <si>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</si>
  <si>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</si>
  <si>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</si>
  <si>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</si>
  <si>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</si>
  <si>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</si>
  <si>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</si>
  <si>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</si>
  <si>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</si>
  <si>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</si>
  <si>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</si>
  <si>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</si>
  <si>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</si>
  <si>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</si>
  <si>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</si>
  <si>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</si>
  <si>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</si>
  <si>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</si>
  <si>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</si>
  <si>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</si>
  <si>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</si>
  <si>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</si>
  <si>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</si>
  <si>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</si>
  <si>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</si>
  <si>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</si>
  <si>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</si>
  <si>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</si>
  <si>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</si>
  <si>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</si>
  <si>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</si>
  <si>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</si>
  <si>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</si>
  <si>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</si>
  <si>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</si>
  <si>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</si>
  <si>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</si>
  <si>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</si>
  <si>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</si>
  <si>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</si>
  <si>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</si>
  <si>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</si>
  <si>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</si>
  <si>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</si>
  <si>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</si>
  <si>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</si>
  <si>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</si>
  <si>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</si>
  <si>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</si>
  <si>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</si>
  <si>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</si>
  <si>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</si>
  <si>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</si>
  <si>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</si>
  <si>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</si>
  <si>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</si>
  <si>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</si>
  <si>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</si>
  <si>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</si>
  <si>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</si>
  <si>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</si>
  <si>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</si>
  <si>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</si>
  <si>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</si>
  <si>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</si>
  <si>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</si>
  <si>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</si>
  <si>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</si>
  <si>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</si>
  <si>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</si>
  <si>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</si>
  <si>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</si>
  <si>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</si>
  <si>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</si>
  <si>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</si>
  <si>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</si>
  <si>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</si>
  <si>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</si>
  <si>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</si>
  <si>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</si>
  <si>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</si>
  <si>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</si>
  <si>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</si>
  <si>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</si>
  <si>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</si>
  <si>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</si>
  <si>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</si>
  <si>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</si>
  <si>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</si>
  <si>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</si>
  <si>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</si>
  <si>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</si>
  <si>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</si>
  <si>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</si>
  <si>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</si>
  <si>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</si>
  <si>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</si>
  <si>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</si>
  <si>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</si>
  <si>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</si>
  <si>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</si>
  <si>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</si>
  <si>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</si>
  <si>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</si>
  <si>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</si>
  <si>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</si>
  <si>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</si>
  <si>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</si>
  <si>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</si>
  <si>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</si>
  <si>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</si>
  <si>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</si>
  <si>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</si>
  <si>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</si>
  <si>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</si>
  <si>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</si>
  <si>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</si>
  <si>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</si>
  <si>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</si>
  <si>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</si>
  <si>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</si>
  <si>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</si>
  <si>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</si>
  <si>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</si>
  <si>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</si>
  <si>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</si>
  <si>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</si>
  <si>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</si>
  <si>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</si>
  <si>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</si>
  <si>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</si>
  <si>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</si>
  <si>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</si>
  <si>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</si>
  <si>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</si>
  <si>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</si>
  <si>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</si>
  <si>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</si>
  <si>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</si>
  <si>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</si>
  <si>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</si>
  <si>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</si>
  <si>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</si>
  <si>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</si>
  <si>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</si>
  <si>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</si>
  <si>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</si>
  <si>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</si>
  <si>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</si>
  <si>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</si>
  <si>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</si>
  <si>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</si>
  <si>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</si>
  <si>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</si>
  <si>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</si>
  <si>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</si>
  <si>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</si>
  <si>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</si>
  <si>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</si>
  <si>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</si>
  <si>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</si>
  <si>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</si>
  <si>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</si>
  <si>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</si>
  <si>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</si>
  <si>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</si>
  <si>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</si>
  <si>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</si>
  <si>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</si>
  <si>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</si>
  <si>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</si>
  <si>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</si>
  <si>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</si>
  <si>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</si>
  <si>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</si>
  <si>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</si>
  <si>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</si>
  <si>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</si>
  <si>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</si>
  <si>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</si>
  <si>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</si>
  <si>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</si>
  <si>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</si>
  <si>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</si>
  <si>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</si>
  <si>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</si>
  <si>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</si>
  <si>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</si>
  <si>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</si>
  <si>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</si>
  <si>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</si>
  <si>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</si>
  <si>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</si>
  <si>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</si>
  <si>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</si>
  <si>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</si>
  <si>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</si>
  <si>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</si>
  <si>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</si>
  <si>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</si>
  <si>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</si>
  <si>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</si>
  <si>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</si>
  <si>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</si>
  <si>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</si>
  <si>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</si>
  <si>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</si>
  <si>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</si>
  <si>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</si>
  <si>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</si>
  <si>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</si>
  <si>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</si>
  <si>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</si>
  <si>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</si>
  <si>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</si>
  <si>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</si>
  <si>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</si>
  <si>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</si>
  <si>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</si>
  <si>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</si>
  <si>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</si>
  <si>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</si>
  <si>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</si>
  <si>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</si>
  <si>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</si>
  <si>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</si>
  <si>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</si>
  <si>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</si>
  <si>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</si>
  <si>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</si>
  <si>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</si>
  <si>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</si>
  <si>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</si>
  <si>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</si>
  <si>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</si>
  <si>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</si>
  <si>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</si>
  <si>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</si>
  <si>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</si>
  <si>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</si>
  <si>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</si>
  <si>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</si>
  <si>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</si>
  <si>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</si>
  <si>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</si>
  <si>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</si>
  <si>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</si>
  <si>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</si>
  <si>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</si>
  <si>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</si>
  <si>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</si>
  <si>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</si>
  <si>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</si>
  <si>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</si>
  <si>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</si>
  <si>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</si>
  <si>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</si>
  <si>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</si>
  <si>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</si>
  <si>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</si>
  <si>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</si>
  <si>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</si>
  <si>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</si>
  <si>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</si>
  <si>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</si>
  <si>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</si>
  <si>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</si>
  <si>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</si>
  <si>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</si>
  <si>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</si>
  <si>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</si>
  <si>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</si>
  <si>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</si>
  <si>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</si>
  <si>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</si>
  <si>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</si>
  <si>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</si>
  <si>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</si>
  <si>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</si>
  <si>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</si>
  <si>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</si>
  <si>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</si>
  <si>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</si>
  <si>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</si>
  <si>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</si>
  <si>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</si>
  <si>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</si>
  <si>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</si>
  <si>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</si>
  <si>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</si>
  <si>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</si>
  <si>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</si>
  <si>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</si>
  <si>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</si>
  <si>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</si>
  <si>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</si>
  <si>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</si>
  <si>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</si>
  <si>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</si>
  <si>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</si>
  <si>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</si>
  <si>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</si>
  <si>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</si>
  <si>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</si>
  <si>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</si>
  <si>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</si>
  <si>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</si>
  <si>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</si>
  <si>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</si>
  <si>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</si>
  <si>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</si>
  <si>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</si>
  <si>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</si>
  <si>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</si>
  <si>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</si>
  <si>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</si>
  <si>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</si>
  <si>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</si>
  <si>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</si>
  <si>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</si>
  <si>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</si>
  <si>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</si>
  <si>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</si>
  <si>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</si>
  <si>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</si>
  <si>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</si>
  <si>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</si>
  <si>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</si>
  <si>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</si>
  <si>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</si>
  <si>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</si>
  <si>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</si>
  <si>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</si>
  <si>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</si>
  <si>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</si>
  <si>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</si>
  <si>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</si>
  <si>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</si>
  <si>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</si>
  <si>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</si>
  <si>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</si>
  <si>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</si>
  <si>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</si>
  <si>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</si>
  <si>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</si>
  <si>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</si>
  <si>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</si>
  <si>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</si>
  <si>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</si>
  <si>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</si>
  <si>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</si>
  <si>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</si>
  <si>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</si>
  <si>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</si>
  <si>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</si>
  <si>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</si>
  <si>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</si>
  <si>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</si>
  <si>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</si>
  <si>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</si>
  <si>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</si>
  <si>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</si>
  <si>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</si>
  <si>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</si>
  <si>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</si>
  <si>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</si>
  <si>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</si>
  <si>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</si>
  <si>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</si>
  <si>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</si>
  <si>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</si>
  <si>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</si>
  <si>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</si>
  <si>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</si>
  <si>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</si>
  <si>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</si>
  <si>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</si>
  <si>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</si>
  <si>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</si>
  <si>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</si>
  <si>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</si>
  <si>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</si>
  <si>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</si>
  <si>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</si>
  <si>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</si>
  <si>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</si>
  <si>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</si>
  <si>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</si>
  <si>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</si>
  <si>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</si>
  <si>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</si>
  <si>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</si>
  <si>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</si>
  <si>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</si>
  <si>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</si>
  <si>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</si>
  <si>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</si>
  <si>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</si>
  <si>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</si>
  <si>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</si>
  <si>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</si>
  <si>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</si>
  <si>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</si>
  <si>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</si>
  <si>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</si>
  <si>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</si>
  <si>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</si>
  <si>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</si>
  <si>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</si>
  <si>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</si>
  <si>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</si>
  <si>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</si>
  <si>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</si>
  <si>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</si>
  <si>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</si>
  <si>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</si>
  <si>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</si>
  <si>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</si>
  <si>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</si>
  <si>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</si>
  <si>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</si>
  <si>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</si>
  <si>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</si>
  <si>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</si>
  <si>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</si>
  <si>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</si>
  <si>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</si>
  <si>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</si>
  <si>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</si>
  <si>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</si>
  <si>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</si>
  <si>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</si>
  <si>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</si>
  <si>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</si>
  <si>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</si>
  <si>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</si>
  <si>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</si>
  <si>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</si>
  <si>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</si>
  <si>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</si>
  <si>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</si>
  <si>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</si>
  <si>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</si>
  <si>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</si>
  <si>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</si>
  <si>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</si>
  <si>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</si>
  <si>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</si>
  <si>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</si>
  <si>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</si>
  <si>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</si>
  <si>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</si>
  <si>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</si>
  <si>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</si>
  <si>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</si>
  <si>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</si>
  <si>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</si>
  <si>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</si>
  <si>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</si>
  <si>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</si>
  <si>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</si>
  <si>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</si>
  <si>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</si>
  <si>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</si>
  <si>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</si>
  <si>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</si>
  <si>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</si>
  <si>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</si>
  <si>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</si>
  <si>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</si>
  <si>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</si>
  <si>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</si>
  <si>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</si>
  <si>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</si>
  <si>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</si>
  <si>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</si>
  <si>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</si>
  <si>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</si>
  <si>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</si>
  <si>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</si>
  <si>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</si>
  <si>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</si>
  <si>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</si>
  <si>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</si>
  <si>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</si>
  <si>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</si>
  <si>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</si>
  <si>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</si>
  <si>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</si>
  <si>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</si>
  <si>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</si>
  <si>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</si>
  <si>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</si>
  <si>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</si>
  <si>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</si>
  <si>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</si>
  <si>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</si>
  <si>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</si>
  <si>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</si>
  <si>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</si>
  <si>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</si>
  <si>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</si>
  <si>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</si>
  <si>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</si>
  <si>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</si>
  <si>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</si>
  <si>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</si>
  <si>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</si>
  <si>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</si>
  <si>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</si>
  <si>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</si>
  <si>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</si>
  <si>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</si>
  <si>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</si>
  <si>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</si>
  <si>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</si>
  <si>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</si>
  <si>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</si>
  <si>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</si>
  <si>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</si>
  <si>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</si>
  <si>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</si>
  <si>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</si>
  <si>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</si>
  <si>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</si>
  <si>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</si>
  <si>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</si>
  <si>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</si>
  <si>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</si>
  <si>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</si>
  <si>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</si>
  <si>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</si>
  <si>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</si>
  <si>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</si>
  <si>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</si>
  <si>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</si>
  <si>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</si>
  <si>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</si>
  <si>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</si>
  <si>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</si>
  <si>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</si>
  <si>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</si>
  <si>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</si>
  <si>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</si>
  <si>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</si>
  <si>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</si>
  <si>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</si>
  <si>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</si>
  <si>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</si>
  <si>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</si>
  <si>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</si>
  <si>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</si>
  <si>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</si>
  <si>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</si>
  <si>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</si>
  <si>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</si>
  <si>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</si>
  <si>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</si>
  <si>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</si>
  <si>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</si>
  <si>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</si>
  <si>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</si>
  <si>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</si>
  <si>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</si>
  <si>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</si>
  <si>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</si>
  <si>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</si>
  <si>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</si>
  <si>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</si>
  <si>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</si>
  <si>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</si>
  <si>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</si>
  <si>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</si>
  <si>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</si>
  <si>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</si>
  <si>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</si>
  <si>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</si>
  <si>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</si>
  <si>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</si>
  <si>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</si>
  <si>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</si>
  <si>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</si>
  <si>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</si>
  <si>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</si>
  <si>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</si>
  <si>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</si>
  <si>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</si>
  <si>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</si>
  <si>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</si>
  <si>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</si>
  <si>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</si>
  <si>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</si>
  <si>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</si>
  <si>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</si>
  <si>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</si>
  <si>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</si>
  <si>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</si>
  <si>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</si>
  <si>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</si>
  <si>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</si>
  <si>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</si>
  <si>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</si>
  <si>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</si>
  <si>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</si>
  <si>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</si>
  <si>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</si>
  <si>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</si>
  <si>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</si>
  <si>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</si>
  <si>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</si>
  <si>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</si>
  <si>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</si>
  <si>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</si>
  <si>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</si>
  <si>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</si>
  <si>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</si>
  <si>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</si>
  <si>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</si>
  <si>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</si>
  <si>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</si>
  <si>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</si>
  <si>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</si>
  <si>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</si>
  <si>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</si>
  <si>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</si>
  <si>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</si>
  <si>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</si>
  <si>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</si>
  <si>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</si>
  <si>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</si>
  <si>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</si>
  <si>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</si>
  <si>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</si>
  <si>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</si>
  <si>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</si>
  <si>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</si>
  <si>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</si>
  <si>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</si>
  <si>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</si>
  <si>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</si>
  <si>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</si>
  <si>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</si>
  <si>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</si>
  <si>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</si>
  <si>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</si>
  <si>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</si>
  <si>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</si>
  <si>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</si>
  <si>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</si>
  <si>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</si>
  <si>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</si>
  <si>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</si>
  <si>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</si>
  <si>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</si>
  <si>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</si>
  <si>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</si>
  <si>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</si>
  <si>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</si>
  <si>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</si>
  <si>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</si>
  <si>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</si>
  <si>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</si>
  <si>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</si>
  <si>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</si>
  <si>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</si>
  <si>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</si>
  <si>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</si>
  <si>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</si>
  <si>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</si>
  <si>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</si>
  <si>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</si>
  <si>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</si>
  <si>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</si>
  <si>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</si>
  <si>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</si>
  <si>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</si>
  <si>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</si>
  <si>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</si>
  <si>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</si>
  <si>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</si>
  <si>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</si>
  <si>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</si>
  <si>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</si>
  <si>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</si>
  <si>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</si>
  <si>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</si>
  <si>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</si>
  <si>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</si>
  <si>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</si>
  <si>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</si>
  <si>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</si>
  <si>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</si>
  <si>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</si>
  <si>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</si>
  <si>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</si>
  <si>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</si>
  <si>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</si>
  <si>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</si>
  <si>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</si>
  <si>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</si>
  <si>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</si>
  <si>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</si>
  <si>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</si>
  <si>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</si>
  <si>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</si>
  <si>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</si>
  <si>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</si>
  <si>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</si>
  <si>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</si>
  <si>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</si>
  <si>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</si>
  <si>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</si>
  <si>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</si>
  <si>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</si>
  <si>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</si>
  <si>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</si>
  <si>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</si>
  <si>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</si>
  <si>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</si>
  <si>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</si>
  <si>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</si>
  <si>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</si>
  <si>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</si>
  <si>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</si>
  <si>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</si>
  <si>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</si>
  <si>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</si>
  <si>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</si>
  <si>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</si>
  <si>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</si>
  <si>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</si>
  <si>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</si>
  <si>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</si>
  <si>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</si>
  <si>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</si>
  <si>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</si>
  <si>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</si>
  <si>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</si>
  <si>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</si>
  <si>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</si>
  <si>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</si>
  <si>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</si>
  <si>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</si>
  <si>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</si>
  <si>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</si>
  <si>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</si>
  <si>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</si>
  <si>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</si>
  <si>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</si>
  <si>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</si>
  <si>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</si>
  <si>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</si>
  <si>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</si>
  <si>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</si>
  <si>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</si>
  <si>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</si>
  <si>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</si>
  <si>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</si>
  <si>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</si>
  <si>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</si>
  <si>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</si>
  <si>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</si>
  <si>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</si>
  <si>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</si>
  <si>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</si>
  <si>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</si>
  <si>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</si>
  <si>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</si>
  <si>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</si>
  <si>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</si>
  <si>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</si>
  <si>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</si>
  <si>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</si>
  <si>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</si>
  <si>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</si>
  <si>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</si>
  <si>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</si>
  <si>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</si>
  <si>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</si>
  <si>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</si>
  <si>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</si>
  <si>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</si>
  <si>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</si>
  <si>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</si>
  <si>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</si>
  <si>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</si>
  <si>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</si>
  <si>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</si>
  <si>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</si>
  <si>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</si>
  <si>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</si>
  <si>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</si>
  <si>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</si>
  <si>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</si>
  <si>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</si>
  <si>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</si>
  <si>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</si>
  <si>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</si>
  <si>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</si>
  <si>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</si>
  <si>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</si>
  <si>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</si>
  <si>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</si>
  <si>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</si>
  <si>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</si>
  <si>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</si>
  <si>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</si>
  <si>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</si>
  <si>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</si>
  <si>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</si>
  <si>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</si>
  <si>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</si>
  <si>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</si>
  <si>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</si>
  <si>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</si>
  <si>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</si>
  <si>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</si>
  <si>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</si>
  <si>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</si>
  <si>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</si>
  <si>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</si>
  <si>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</si>
  <si>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</si>
  <si>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</si>
  <si>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</si>
  <si>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</si>
  <si>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</si>
  <si>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</si>
  <si>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</si>
  <si>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</si>
  <si>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</si>
  <si>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</si>
  <si>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</si>
  <si>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</si>
  <si>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</si>
  <si>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</si>
  <si>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</si>
  <si>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</si>
  <si>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</si>
  <si>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</si>
  <si>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</si>
  <si>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</si>
  <si>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</si>
  <si>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</si>
  <si>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</si>
  <si>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</si>
  <si>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</si>
  <si>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</si>
  <si>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</si>
  <si>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</si>
  <si>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</si>
  <si>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</si>
  <si>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</si>
  <si>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</si>
  <si>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</si>
  <si>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</si>
  <si>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</si>
  <si>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</si>
  <si>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</si>
  <si>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</si>
  <si>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</si>
  <si>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</si>
  <si>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</si>
  <si>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</si>
  <si>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</si>
  <si>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</si>
  <si>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</si>
  <si>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</si>
  <si>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</si>
  <si>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</si>
  <si>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</si>
  <si>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</si>
  <si>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</si>
  <si>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</si>
  <si>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</si>
  <si>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</si>
  <si>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</si>
  <si>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</si>
  <si>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</si>
  <si>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</si>
  <si>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</si>
  <si>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</si>
  <si>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</si>
  <si>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</si>
  <si>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</si>
  <si>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</si>
  <si>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</si>
  <si>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</si>
  <si>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</si>
  <si>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</si>
  <si>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</si>
  <si>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</si>
  <si>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</si>
  <si>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</si>
  <si>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</si>
  <si>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</si>
  <si>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</si>
  <si>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</si>
  <si>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</si>
  <si>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</si>
  <si>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</si>
  <si>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</si>
  <si>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</si>
  <si>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</si>
  <si>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</si>
  <si>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</si>
  <si>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</si>
  <si>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</si>
  <si>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</si>
  <si>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</si>
  <si>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</si>
  <si>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</si>
  <si>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</si>
  <si>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</si>
  <si>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</si>
  <si>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</si>
  <si>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</si>
  <si>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</si>
  <si>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</si>
  <si>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</si>
  <si>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</si>
  <si>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</si>
  <si>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</si>
  <si>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</si>
  <si>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</si>
  <si>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</si>
  <si>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</si>
  <si>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</si>
  <si>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</si>
  <si>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</si>
  <si>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</si>
  <si>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</si>
  <si>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</si>
  <si>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</si>
  <si>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</si>
  <si>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</si>
  <si>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</si>
  <si>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</si>
  <si>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</si>
  <si>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</si>
  <si>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</si>
  <si>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</si>
  <si>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</si>
  <si>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</si>
  <si>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</si>
  <si>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</si>
  <si>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</si>
  <si>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</si>
  <si>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</si>
  <si>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</si>
  <si>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</si>
  <si>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</si>
  <si>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</si>
  <si>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</si>
  <si>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</si>
  <si>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</si>
  <si>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</si>
  <si>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</si>
  <si>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</si>
  <si>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</si>
  <si>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</si>
  <si>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</si>
  <si>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</si>
  <si>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</si>
  <si>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</si>
  <si>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</si>
  <si>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</si>
  <si>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</si>
  <si>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</si>
  <si>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</si>
  <si>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</si>
  <si>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</si>
  <si>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</si>
  <si>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</si>
  <si>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</si>
  <si>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</si>
  <si>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</si>
  <si>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</si>
  <si>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</si>
  <si>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</si>
  <si>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</si>
  <si>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</si>
  <si>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</si>
  <si>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</si>
  <si>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</si>
  <si>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</si>
  <si>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</si>
  <si>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</si>
  <si>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</si>
  <si>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</si>
  <si>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</si>
  <si>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</si>
  <si>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</si>
  <si>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</si>
  <si>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</si>
  <si>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</si>
  <si>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</si>
  <si>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</si>
  <si>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</si>
  <si>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</si>
  <si>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</si>
  <si>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</si>
  <si>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</si>
  <si>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</si>
  <si>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</si>
  <si>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</si>
  <si>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</si>
  <si>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</si>
  <si>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</si>
  <si>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</si>
  <si>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</si>
  <si>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</si>
  <si>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</si>
  <si>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</si>
  <si>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</si>
  <si>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</si>
  <si>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</si>
  <si>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</si>
  <si>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</si>
  <si>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</si>
  <si>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</si>
  <si>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</si>
  <si>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</si>
  <si>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</si>
  <si>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</si>
  <si>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</si>
  <si>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</si>
  <si>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</si>
  <si>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</si>
  <si>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</si>
  <si>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</si>
  <si>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</si>
  <si>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</si>
  <si>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</si>
  <si>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</si>
  <si>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</si>
  <si>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</si>
  <si>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</si>
  <si>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</si>
  <si>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</si>
  <si>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</si>
  <si>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</si>
  <si>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</si>
  <si>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</si>
  <si>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</si>
  <si>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</si>
  <si>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</si>
  <si>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</si>
  <si>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</si>
  <si>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</si>
  <si>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</si>
  <si>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</si>
  <si>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</si>
  <si>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</si>
  <si>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</si>
  <si>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</si>
  <si>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</si>
  <si>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</si>
  <si>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</si>
  <si>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</si>
  <si>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</si>
  <si>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</si>
  <si>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</si>
  <si>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</si>
  <si>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</si>
  <si>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</si>
  <si>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</si>
  <si>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</si>
  <si>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</si>
  <si>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</si>
  <si>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</si>
  <si>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</si>
  <si>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</si>
  <si>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</si>
  <si>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</si>
  <si>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</si>
  <si>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</si>
  <si>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</si>
  <si>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</si>
  <si>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</si>
  <si>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</si>
  <si>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</si>
  <si>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</si>
  <si>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</si>
  <si>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</si>
  <si>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</si>
  <si>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</si>
  <si>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</si>
  <si>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</si>
  <si>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</si>
  <si>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</si>
  <si>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</si>
  <si>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</si>
  <si>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</si>
  <si>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</si>
  <si>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</si>
  <si>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</si>
  <si>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</si>
  <si>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</si>
  <si>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</si>
  <si>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</si>
  <si>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</si>
  <si>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</si>
  <si>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</si>
  <si>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</si>
  <si>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</si>
  <si>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</si>
  <si>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</si>
  <si>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</si>
  <si>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</si>
  <si>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</si>
  <si>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</si>
  <si>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</si>
  <si>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</si>
  <si>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</si>
  <si>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</si>
  <si>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</si>
  <si>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</si>
  <si>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</si>
  <si>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</si>
  <si>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</si>
  <si>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</si>
  <si>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</si>
  <si>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</si>
  <si>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</si>
  <si>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</si>
  <si>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</si>
  <si>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</si>
  <si>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</si>
  <si>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</si>
  <si>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</si>
  <si>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</si>
  <si>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</si>
  <si>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</si>
  <si>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</si>
  <si>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</si>
  <si>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</si>
  <si>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</si>
  <si>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</si>
  <si>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</si>
  <si>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</si>
  <si>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</si>
  <si>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</si>
  <si>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</si>
  <si>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</si>
  <si>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</si>
  <si>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</si>
  <si>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</si>
  <si>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</si>
  <si>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</si>
  <si>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</si>
  <si>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</si>
  <si>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</si>
  <si>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</si>
  <si>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</si>
  <si>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</si>
  <si>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</si>
  <si>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</si>
  <si>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</si>
  <si>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</si>
  <si>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</si>
  <si>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</si>
  <si>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</si>
  <si>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</si>
  <si>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</si>
  <si>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</si>
  <si>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</si>
  <si>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</si>
  <si>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</si>
  <si>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</si>
  <si>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</si>
  <si>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</si>
  <si>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</si>
  <si>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</si>
  <si>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</si>
  <si>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</si>
  <si>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</si>
  <si>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</si>
  <si>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</si>
  <si>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</si>
  <si>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</si>
  <si>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</si>
  <si>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</si>
  <si>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</si>
  <si>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</si>
  <si>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</si>
  <si>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</si>
  <si>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</si>
  <si>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</si>
  <si>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</si>
  <si>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</si>
  <si>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</si>
  <si>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</si>
  <si>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</si>
  <si>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</si>
  <si>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</si>
  <si>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</si>
  <si>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</si>
  <si>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</si>
  <si>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</si>
  <si>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</si>
  <si>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</si>
  <si>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</si>
  <si>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</si>
  <si>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</si>
  <si>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</si>
  <si>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</si>
  <si>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</si>
  <si>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</si>
  <si>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</si>
  <si>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</si>
  <si>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</si>
  <si>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</si>
  <si>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</si>
  <si>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</si>
  <si>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</si>
  <si>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</si>
  <si>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</si>
  <si>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</si>
  <si>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</si>
  <si>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</si>
  <si>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</si>
  <si>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</si>
  <si>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</si>
  <si>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</si>
  <si>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</si>
  <si>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</si>
  <si>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</si>
  <si>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</si>
  <si>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</si>
  <si>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</si>
  <si>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</si>
  <si>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</si>
  <si>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</si>
  <si>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</si>
  <si>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</si>
  <si>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</si>
  <si>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</si>
  <si>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</si>
  <si>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</si>
  <si>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</si>
  <si>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</si>
  <si>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</si>
  <si>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</si>
  <si>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</si>
  <si>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</si>
  <si>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</si>
  <si>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</si>
  <si>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</si>
  <si>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</si>
  <si>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</si>
  <si>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</si>
  <si>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</si>
  <si>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</si>
  <si>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</si>
  <si>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</si>
  <si>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</si>
  <si>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</si>
  <si>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</si>
  <si>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</si>
  <si>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</si>
  <si>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</si>
  <si>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</si>
  <si>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</si>
  <si>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</si>
  <si>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</si>
  <si>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</si>
  <si>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</si>
  <si>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</si>
  <si>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</si>
  <si>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</si>
  <si>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</si>
  <si>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</si>
  <si>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</si>
  <si>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</si>
  <si>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</si>
  <si>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</si>
  <si>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</si>
  <si>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</si>
  <si>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</si>
  <si>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</si>
  <si>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</si>
  <si>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</si>
  <si>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</si>
  <si>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</si>
  <si>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</si>
  <si>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</si>
  <si>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</si>
  <si>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</si>
  <si>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</si>
  <si>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</si>
  <si>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</si>
  <si>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</si>
  <si>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</si>
  <si>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</si>
  <si>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</si>
  <si>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</si>
  <si>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</si>
  <si>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</si>
  <si>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</si>
  <si>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</si>
  <si>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</si>
  <si>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</si>
  <si>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</si>
  <si>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</si>
  <si>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</si>
  <si>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</si>
  <si>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</si>
  <si>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</si>
  <si>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</si>
  <si>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</si>
  <si>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</si>
  <si>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</si>
  <si>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</si>
  <si>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</si>
  <si>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</si>
  <si>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</si>
  <si>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</si>
  <si>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</si>
  <si>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</si>
  <si>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</si>
  <si>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</si>
  <si>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</si>
  <si>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</si>
  <si>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</si>
  <si>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</si>
  <si>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</si>
  <si>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</si>
  <si>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</si>
  <si>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</si>
  <si>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</si>
  <si>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</si>
  <si>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</si>
  <si>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</si>
  <si>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</si>
  <si>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</si>
  <si>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</si>
  <si>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</si>
  <si>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</si>
  <si>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</si>
  <si>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</si>
  <si>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</si>
  <si>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</si>
  <si>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</si>
  <si>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</si>
  <si>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</si>
  <si>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</si>
  <si>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</si>
  <si>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</si>
  <si>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</si>
  <si>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</si>
  <si>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</si>
  <si>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</si>
  <si>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</si>
  <si>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</si>
  <si>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</si>
  <si>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</si>
  <si>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</si>
  <si>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</si>
  <si>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</si>
  <si>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</si>
  <si>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</si>
  <si>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</si>
  <si>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</si>
  <si>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</si>
  <si>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</si>
  <si>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</si>
  <si>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</si>
  <si>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</si>
  <si>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</si>
  <si>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</si>
  <si>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</si>
  <si>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</si>
  <si>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</si>
  <si>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</si>
  <si>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</si>
  <si>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</si>
  <si>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</si>
  <si>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</si>
  <si>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</si>
  <si>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</si>
  <si>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</si>
  <si>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</si>
  <si>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</si>
  <si>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</si>
  <si>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</si>
  <si>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</si>
  <si>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</si>
  <si>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</si>
  <si>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</si>
  <si>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</si>
  <si>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</si>
  <si>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</si>
  <si>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</si>
  <si>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</si>
  <si>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</si>
  <si>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</si>
  <si>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</si>
  <si>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</si>
  <si>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</si>
  <si>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</si>
  <si>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</si>
  <si>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</si>
  <si>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</si>
  <si>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</si>
  <si>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</si>
  <si>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</si>
  <si>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</si>
  <si>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</si>
  <si>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</si>
  <si>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</si>
  <si>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</si>
  <si>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</si>
  <si>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</si>
  <si>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</si>
  <si>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</si>
  <si>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</si>
  <si>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</si>
  <si>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</si>
  <si>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</si>
  <si>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</si>
  <si>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</si>
  <si>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</si>
  <si>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</si>
  <si>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</si>
  <si>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</si>
  <si>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</si>
  <si>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</si>
  <si>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</si>
  <si>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</si>
  <si>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</si>
  <si>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</si>
  <si>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</si>
  <si>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</si>
  <si>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</si>
  <si>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</si>
  <si>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</si>
  <si>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</si>
  <si>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</si>
  <si>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</si>
  <si>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</si>
  <si>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</si>
  <si>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</si>
  <si>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</si>
  <si>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</si>
  <si>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</si>
  <si>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</si>
  <si>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</si>
  <si>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</si>
  <si>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</si>
  <si>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</si>
  <si>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</si>
  <si>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</si>
  <si>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</si>
  <si>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</si>
  <si>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</si>
  <si>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</si>
  <si>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</si>
  <si>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</si>
  <si>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</si>
  <si>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</si>
  <si>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</si>
  <si>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</si>
  <si>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</si>
  <si>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</si>
  <si>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</si>
  <si>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</si>
  <si>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</si>
  <si>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</si>
  <si>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</si>
  <si>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</si>
  <si>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</si>
  <si>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</si>
  <si>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</si>
  <si>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</si>
  <si>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</si>
  <si>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</si>
  <si>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</si>
  <si>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</si>
  <si>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</si>
  <si>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</si>
  <si>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</si>
  <si>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</si>
  <si>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</si>
  <si>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</si>
  <si>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</si>
  <si>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</si>
  <si>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</si>
  <si>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</si>
  <si>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</si>
  <si>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</si>
  <si>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</si>
  <si>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</si>
  <si>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</si>
  <si>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</si>
  <si>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</si>
  <si>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</si>
  <si>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</si>
  <si>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</si>
  <si>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</si>
  <si>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</si>
  <si>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</si>
  <si>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</si>
  <si>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</si>
  <si>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</si>
  <si>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</si>
  <si>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</si>
  <si>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</si>
  <si>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</si>
  <si>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</si>
  <si>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</si>
  <si>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</si>
  <si>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</si>
  <si>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</si>
  <si>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</si>
  <si>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</si>
  <si>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</si>
  <si>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</si>
  <si>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</si>
  <si>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</si>
  <si>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</si>
  <si>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</si>
  <si>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</si>
  <si>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</si>
  <si>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</si>
  <si>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</si>
  <si>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</si>
  <si>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</si>
  <si>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</si>
  <si>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</si>
  <si>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</si>
  <si>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</si>
  <si>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</si>
  <si>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</si>
  <si>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</si>
  <si>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</si>
  <si>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</si>
  <si>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</si>
  <si>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</si>
  <si>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</si>
  <si>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</si>
  <si>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</si>
  <si>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</si>
  <si>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</si>
  <si>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</si>
  <si>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</si>
  <si>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</si>
  <si>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</si>
  <si>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</si>
  <si>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</si>
  <si>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</si>
  <si>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</si>
  <si>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</si>
  <si>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</si>
  <si>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</si>
  <si>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</si>
  <si>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</si>
  <si>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</si>
  <si>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</si>
  <si>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</si>
  <si>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</si>
  <si>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</si>
  <si>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</si>
  <si>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</si>
  <si>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</si>
  <si>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</si>
  <si>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</si>
  <si>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</si>
  <si>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</si>
  <si>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</si>
  <si>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</si>
  <si>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</si>
  <si>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</si>
  <si>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</si>
  <si>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</si>
  <si>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</si>
  <si>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</si>
  <si>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</si>
  <si>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</si>
  <si>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</si>
  <si>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</si>
  <si>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</si>
  <si>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</si>
  <si>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</si>
  <si>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</si>
  <si>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</si>
  <si>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</si>
  <si>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</si>
  <si>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</si>
  <si>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</si>
  <si>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</si>
  <si>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</si>
  <si>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</si>
  <si>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</si>
  <si>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</si>
  <si>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</si>
  <si>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</si>
  <si>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</si>
  <si>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</si>
  <si>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</si>
  <si>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</si>
  <si>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</si>
  <si>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</si>
  <si>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</si>
  <si>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</si>
  <si>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</si>
  <si>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</si>
  <si>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</si>
  <si>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</si>
  <si>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</si>
  <si>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</si>
  <si>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</si>
  <si>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</si>
  <si>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</si>
  <si>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</si>
  <si>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</si>
  <si>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</si>
  <si>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</si>
  <si>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</si>
  <si>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</si>
  <si>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</si>
  <si>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</si>
  <si>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</si>
  <si>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</si>
  <si>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</si>
  <si>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</si>
  <si>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</si>
  <si>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</si>
  <si>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</si>
  <si>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</si>
  <si>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</si>
  <si>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</si>
  <si>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</si>
  <si>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</si>
  <si>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</si>
  <si>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</si>
  <si>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</si>
  <si>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</si>
  <si>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</si>
  <si>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</si>
  <si>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</si>
  <si>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</si>
  <si>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</si>
  <si>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</si>
  <si>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</si>
  <si>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</si>
  <si>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</si>
  <si>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</si>
  <si>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</si>
  <si>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</si>
  <si>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</si>
  <si>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</si>
  <si>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</si>
  <si>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</si>
  <si>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</si>
  <si>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</si>
  <si>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</si>
  <si>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</si>
  <si>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</si>
  <si>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</si>
  <si>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</si>
  <si>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</si>
  <si>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</si>
  <si>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</si>
  <si>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</si>
  <si>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</si>
  <si>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</si>
  <si>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</si>
  <si>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</si>
  <si>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</si>
  <si>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</si>
  <si>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</si>
  <si>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</si>
  <si>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</si>
  <si>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</si>
  <si>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</si>
  <si>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</si>
  <si>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</si>
  <si>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</si>
  <si>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</si>
  <si>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</si>
  <si>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</si>
  <si>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</si>
  <si>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</si>
  <si>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</si>
  <si>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</si>
  <si>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</si>
  <si>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</si>
  <si>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</si>
  <si>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</si>
  <si>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</si>
  <si>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</si>
  <si>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</si>
  <si>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</si>
  <si>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</si>
  <si>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</si>
  <si>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</si>
  <si>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</si>
  <si>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</si>
  <si>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</si>
  <si>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</si>
  <si>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</si>
  <si>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</si>
  <si>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</si>
  <si>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</si>
  <si>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</si>
  <si>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</si>
  <si>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</si>
  <si>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</si>
  <si>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</si>
  <si>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</si>
  <si>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</si>
  <si>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</si>
  <si>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</si>
  <si>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</si>
  <si>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</si>
  <si>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</si>
  <si>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</si>
  <si>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</si>
  <si>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</si>
  <si>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</si>
  <si>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</si>
  <si>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</si>
  <si>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</si>
  <si>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</si>
  <si>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</si>
  <si>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</si>
  <si>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</si>
  <si>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</si>
  <si>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</si>
  <si>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</si>
  <si>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</si>
  <si>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</si>
  <si>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</si>
  <si>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</si>
  <si>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</si>
  <si>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</si>
  <si>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</si>
  <si>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</si>
  <si>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</si>
  <si>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</si>
  <si>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</si>
  <si>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</si>
  <si>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</si>
  <si>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</si>
  <si>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</si>
  <si>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</si>
  <si>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</si>
  <si>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</si>
  <si>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</si>
  <si>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</si>
  <si>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</si>
  <si>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</si>
  <si>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</si>
  <si>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</si>
  <si>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</si>
  <si>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</si>
  <si>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</si>
  <si>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</si>
  <si>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</si>
  <si>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</si>
  <si>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</si>
  <si>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</si>
  <si>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</si>
  <si>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</si>
  <si>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</si>
  <si>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</si>
  <si>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</si>
  <si>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</si>
  <si>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</si>
  <si>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</si>
  <si>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</si>
  <si>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</si>
  <si>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</si>
  <si>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</si>
  <si>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</si>
  <si>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</si>
  <si>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</si>
  <si>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</si>
  <si>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</si>
  <si>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</si>
  <si>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</si>
  <si>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</si>
  <si>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</si>
  <si>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</si>
  <si>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</si>
  <si>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</si>
  <si>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</si>
  <si>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</si>
  <si>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</si>
  <si>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</si>
  <si>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</si>
  <si>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</si>
  <si>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</si>
  <si>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</si>
  <si>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</si>
  <si>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</si>
  <si>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</si>
  <si>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</si>
  <si>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</si>
  <si>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</si>
  <si>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</si>
  <si>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</si>
  <si>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</si>
  <si>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</si>
  <si>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</si>
  <si>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</si>
  <si>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</si>
  <si>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</si>
  <si>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</si>
  <si>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</si>
  <si>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</si>
  <si>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</si>
  <si>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</si>
  <si>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</si>
  <si>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</si>
  <si>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</si>
  <si>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</si>
  <si>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</si>
  <si>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</si>
  <si>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</si>
  <si>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</si>
  <si>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</si>
  <si>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</si>
  <si>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</si>
  <si>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</si>
  <si>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</si>
  <si>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</si>
  <si>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</si>
  <si>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</si>
  <si>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</si>
  <si>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</si>
  <si>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</si>
  <si>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</si>
  <si>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</si>
  <si>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</si>
  <si>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</si>
  <si>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</si>
  <si>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</si>
  <si>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</si>
  <si>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</si>
  <si>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</si>
  <si>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</si>
  <si>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</si>
  <si>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</si>
  <si>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</si>
  <si>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</si>
  <si>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</si>
  <si>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</si>
  <si>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</si>
  <si>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</si>
  <si>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</si>
  <si>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</si>
  <si>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</si>
  <si>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</si>
  <si>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</si>
  <si>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</si>
  <si>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</si>
  <si>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</si>
  <si>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</si>
  <si>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</si>
  <si>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</si>
  <si>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</si>
  <si>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</si>
  <si>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</si>
  <si>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</si>
  <si>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</si>
  <si>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</si>
  <si>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</si>
  <si>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</si>
  <si>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</si>
  <si>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</si>
  <si>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</si>
  <si>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</si>
  <si>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</si>
  <si>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</si>
  <si>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</si>
  <si>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</si>
  <si>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</si>
  <si>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</si>
  <si>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</si>
  <si>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</si>
  <si>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</si>
  <si>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</si>
  <si>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</si>
  <si>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</si>
  <si>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</si>
  <si>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</si>
  <si>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</si>
  <si>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</si>
  <si>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</si>
  <si>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</si>
  <si>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</si>
  <si>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</si>
  <si>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</si>
  <si>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</si>
  <si>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</si>
  <si>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</si>
  <si>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</si>
  <si>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</si>
  <si>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</si>
  <si>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</si>
  <si>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</si>
  <si>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</si>
  <si>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</si>
  <si>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</si>
  <si>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</si>
  <si>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</si>
  <si>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</si>
  <si>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</si>
  <si>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</si>
  <si>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</si>
  <si>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</si>
  <si>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</si>
  <si>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</si>
  <si>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</si>
  <si>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</si>
  <si>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</si>
  <si>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</si>
  <si>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</si>
  <si>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</si>
  <si>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</si>
  <si>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</si>
  <si>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</si>
  <si>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</si>
  <si>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</si>
  <si>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</si>
  <si>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</si>
  <si>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</si>
  <si>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</si>
  <si>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</si>
  <si>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</si>
  <si>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</si>
  <si>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</si>
  <si>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</si>
  <si>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</si>
  <si>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</si>
  <si>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</si>
  <si>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</si>
  <si>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</si>
  <si>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</si>
  <si>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</si>
  <si>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</si>
  <si>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</si>
  <si>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</si>
  <si>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</si>
  <si>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</si>
  <si>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</si>
  <si>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</si>
  <si>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</si>
  <si>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</si>
  <si>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</si>
  <si>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</si>
  <si>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</si>
  <si>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</si>
  <si>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</si>
  <si>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</si>
  <si>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</si>
  <si>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</si>
  <si>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</si>
  <si>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</si>
  <si>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</si>
  <si>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</si>
  <si>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</si>
  <si>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</si>
  <si>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</si>
  <si>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</si>
  <si>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</si>
  <si>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</si>
  <si>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</si>
  <si>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</si>
  <si>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</si>
  <si>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</si>
  <si>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</si>
  <si>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</si>
  <si>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</si>
  <si>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</si>
  <si>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</si>
  <si>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</si>
  <si>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</si>
  <si>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</si>
  <si>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</si>
  <si>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</si>
  <si>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</si>
  <si>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</si>
  <si>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</si>
  <si>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</si>
  <si>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</si>
  <si>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</si>
  <si>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</si>
  <si>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</si>
  <si>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</si>
  <si>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</si>
  <si>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</si>
  <si>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</si>
  <si>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</si>
  <si>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</si>
  <si>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</si>
  <si>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</si>
  <si>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</si>
  <si>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</si>
  <si>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</si>
  <si>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</si>
  <si>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</si>
  <si>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</si>
  <si>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</si>
  <si>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</si>
  <si>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</si>
  <si>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</si>
  <si>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</si>
  <si>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</si>
  <si>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</si>
  <si>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</si>
  <si>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</si>
  <si>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</si>
  <si>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</si>
  <si>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</si>
  <si>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</si>
  <si>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</si>
  <si>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</si>
  <si>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</si>
  <si>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</si>
  <si>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</si>
  <si>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</si>
  <si>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</si>
  <si>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</si>
  <si>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</si>
  <si>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</si>
  <si>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</si>
  <si>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</si>
  <si>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</si>
  <si>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</si>
  <si>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</si>
  <si>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</si>
  <si>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</si>
  <si>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</si>
  <si>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</si>
  <si>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</si>
  <si>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</si>
  <si>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</si>
  <si>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</si>
  <si>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</si>
  <si>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</si>
  <si>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</si>
  <si>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</si>
  <si>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</si>
  <si>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</si>
  <si>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</si>
  <si>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</si>
  <si>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</si>
  <si>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</si>
  <si>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</si>
  <si>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</si>
  <si>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</si>
  <si>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</si>
  <si>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</si>
  <si>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</si>
  <si>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</si>
  <si>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</si>
  <si>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</si>
  <si>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</si>
  <si>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</si>
  <si>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</si>
  <si>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</si>
  <si>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</si>
  <si>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</si>
  <si>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</si>
  <si>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</si>
  <si>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</si>
  <si>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</si>
  <si>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</si>
  <si>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</si>
  <si>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</si>
  <si>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</si>
  <si>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</si>
  <si>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</si>
  <si>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</si>
  <si>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</si>
  <si>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</si>
  <si>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</si>
  <si>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</si>
  <si>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</si>
  <si>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</si>
  <si>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</si>
  <si>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</si>
  <si>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</si>
  <si>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</si>
  <si>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</si>
  <si>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</si>
  <si>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</si>
  <si>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</si>
  <si>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</si>
  <si>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</si>
  <si>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</si>
  <si>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</si>
  <si>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</si>
  <si>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</si>
  <si>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</si>
  <si>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</si>
  <si>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</si>
  <si>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</si>
  <si>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</si>
  <si>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</si>
  <si>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</si>
  <si>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</si>
  <si>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</si>
  <si>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</si>
  <si>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</si>
  <si>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</si>
  <si>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</si>
  <si>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</si>
  <si>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</si>
  <si>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</si>
  <si>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</si>
  <si>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</si>
  <si>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</si>
  <si>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</si>
  <si>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</si>
  <si>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</si>
  <si>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</si>
  <si>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</si>
  <si>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</si>
  <si>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</si>
  <si>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</si>
  <si>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</si>
  <si>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</si>
  <si>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</si>
  <si>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</si>
  <si>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</si>
  <si>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</si>
  <si>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</si>
  <si>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</si>
  <si>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</si>
  <si>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</si>
  <si>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</si>
  <si>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</si>
  <si>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</si>
  <si>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</si>
  <si>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</si>
  <si>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</si>
  <si>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</si>
  <si>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</si>
  <si>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</si>
  <si>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</si>
  <si>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</si>
  <si>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</si>
  <si>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</si>
  <si>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</si>
  <si>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</si>
  <si>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</si>
  <si>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</si>
  <si>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</si>
  <si>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</si>
  <si>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</si>
  <si>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</si>
  <si>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</si>
  <si>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</si>
  <si>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</si>
  <si>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</si>
  <si>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</si>
  <si>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</si>
  <si>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</si>
  <si>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</si>
  <si>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</si>
  <si>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</si>
  <si>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</si>
  <si>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</si>
  <si>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</si>
  <si>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</si>
  <si>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</si>
  <si>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</si>
  <si>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</si>
  <si>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</si>
  <si>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</si>
  <si>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</si>
  <si>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</si>
  <si>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</si>
  <si>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</si>
  <si>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</si>
  <si>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</si>
  <si>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</si>
  <si>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</si>
  <si>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</si>
  <si>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</si>
  <si>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</si>
  <si>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</si>
  <si>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</si>
  <si>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</si>
  <si>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</si>
  <si>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</si>
  <si>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</si>
  <si>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</si>
  <si>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</si>
  <si>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</si>
  <si>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</si>
  <si>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</si>
  <si>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</si>
  <si>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</si>
  <si>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</si>
  <si>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</si>
  <si>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</si>
  <si>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</si>
  <si>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</si>
  <si>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</si>
  <si>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</si>
  <si>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</si>
  <si>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</si>
  <si>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</si>
  <si>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</si>
  <si>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</si>
  <si>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</si>
  <si>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</si>
  <si>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</si>
  <si>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</si>
  <si>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</si>
  <si>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</si>
  <si>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</si>
  <si>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</si>
  <si>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</si>
  <si>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</si>
  <si>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</si>
  <si>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</si>
  <si>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</si>
  <si>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</si>
  <si>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</si>
  <si>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</si>
  <si>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</si>
  <si>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</si>
  <si>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</si>
  <si>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</si>
  <si>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</si>
  <si>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</si>
  <si>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</si>
  <si>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</si>
  <si>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</si>
  <si>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</si>
  <si>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</si>
  <si>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</si>
  <si>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</si>
  <si>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</si>
  <si>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</si>
  <si>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</si>
  <si>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</si>
  <si>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</si>
  <si>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</si>
  <si>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</si>
  <si>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</si>
  <si>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</si>
  <si>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</si>
  <si>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</si>
  <si>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</si>
  <si>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</si>
  <si>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</si>
  <si>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</si>
  <si>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</si>
  <si>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</si>
  <si>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</si>
  <si>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</si>
  <si>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</si>
  <si>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</si>
  <si>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</si>
  <si>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</si>
  <si>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</si>
  <si>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</si>
  <si>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</si>
  <si>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</si>
  <si>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</si>
  <si>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</si>
  <si>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</si>
  <si>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</si>
  <si>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</si>
  <si>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</si>
  <si>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</si>
  <si>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</si>
  <si>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</si>
  <si>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</si>
  <si>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</si>
  <si>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</si>
  <si>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</si>
  <si>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</si>
  <si>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</si>
  <si>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</si>
  <si>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</si>
  <si>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</si>
  <si>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</si>
  <si>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</si>
  <si>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</si>
  <si>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</si>
  <si>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</si>
  <si>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</si>
  <si>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</si>
  <si>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</si>
  <si>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</si>
  <si>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</si>
  <si>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</si>
  <si>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</si>
  <si>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</si>
  <si>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</si>
  <si>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</si>
  <si>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</si>
  <si>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</si>
  <si>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</si>
  <si>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</si>
  <si>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</si>
  <si>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</si>
  <si>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</si>
  <si>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</si>
  <si>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</si>
  <si>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</si>
  <si>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</si>
  <si>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</si>
  <si>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</si>
  <si>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</si>
  <si>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</si>
  <si>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</si>
  <si>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</si>
  <si>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</si>
  <si>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</si>
  <si>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</si>
  <si>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</si>
  <si>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</si>
  <si>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</si>
  <si>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</si>
  <si>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</si>
  <si>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</si>
  <si>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</si>
  <si>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</si>
  <si>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</si>
  <si>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</si>
  <si>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</si>
  <si>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</si>
  <si>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</si>
  <si>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</si>
  <si>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</si>
  <si>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</si>
  <si>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</si>
  <si>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</si>
  <si>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</si>
  <si>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</si>
  <si>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</si>
  <si>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</si>
  <si>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</si>
  <si>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</si>
  <si>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</si>
  <si>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</si>
  <si>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</si>
  <si>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</si>
  <si>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</si>
  <si>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</si>
  <si>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</si>
  <si>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</si>
  <si>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</si>
  <si>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</si>
  <si>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</si>
  <si>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</si>
  <si>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</si>
  <si>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</si>
  <si>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</si>
  <si>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</si>
  <si>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</si>
  <si>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</si>
  <si>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</si>
  <si>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</si>
  <si>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</si>
  <si>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</si>
  <si>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</si>
  <si>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</si>
  <si>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</si>
  <si>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</si>
  <si>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</si>
  <si>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</si>
  <si>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</si>
  <si>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</si>
  <si>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</si>
  <si>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</si>
  <si>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</si>
  <si>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</si>
  <si>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</si>
  <si>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</si>
  <si>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</si>
  <si>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</si>
  <si>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</si>
  <si>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</si>
  <si>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</si>
  <si>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</si>
  <si>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</si>
  <si>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</si>
  <si>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</si>
  <si>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</si>
  <si>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</si>
  <si>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</si>
  <si>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</si>
  <si>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</si>
  <si>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</si>
  <si>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</si>
  <si>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</si>
  <si>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</si>
  <si>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</si>
  <si>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</si>
  <si>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</si>
  <si>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</si>
  <si>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</si>
  <si>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</si>
  <si>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</si>
  <si>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</si>
  <si>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</si>
  <si>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</si>
  <si>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</si>
  <si>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</si>
  <si>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</si>
  <si>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</si>
  <si>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</si>
  <si>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</si>
  <si>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</si>
  <si>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</si>
  <si>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</si>
  <si>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</si>
  <si>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</si>
  <si>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</si>
  <si>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</si>
  <si>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</si>
  <si>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</si>
  <si>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</si>
  <si>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</si>
  <si>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</si>
  <si>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</si>
  <si>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</si>
  <si>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</si>
  <si>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</si>
  <si>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</si>
  <si>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</si>
  <si>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</si>
  <si>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</si>
  <si>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</si>
  <si>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</si>
  <si>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</si>
  <si>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</si>
  <si>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</si>
  <si>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</si>
  <si>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</si>
  <si>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</si>
  <si>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</si>
  <si>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</si>
  <si>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</si>
  <si>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</si>
  <si>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</si>
  <si>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</si>
  <si>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</si>
  <si>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</si>
  <si>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</si>
  <si>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</si>
  <si>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</si>
  <si>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</si>
  <si>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</si>
  <si>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</si>
  <si>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</si>
  <si>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</si>
  <si>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</si>
  <si>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</si>
  <si>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</si>
  <si>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</si>
  <si>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</si>
  <si>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</si>
  <si>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</si>
  <si>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</si>
  <si>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</si>
  <si>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</si>
  <si>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</si>
  <si>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</si>
  <si>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</si>
  <si>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</si>
  <si>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</si>
  <si>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</si>
  <si>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</si>
  <si>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</si>
  <si>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</si>
  <si>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</si>
  <si>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</si>
  <si>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</si>
  <si>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</si>
  <si>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</si>
  <si>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</si>
  <si>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</si>
  <si>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</si>
  <si>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</si>
  <si>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</si>
  <si>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</si>
  <si>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</si>
  <si>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</si>
  <si>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</si>
  <si>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</si>
  <si>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</si>
  <si>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</si>
  <si>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</si>
  <si>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</si>
  <si>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</si>
  <si>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</si>
  <si>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</si>
  <si>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</si>
  <si>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</si>
  <si>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</si>
  <si>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</si>
  <si>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</si>
  <si>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</si>
  <si>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</si>
  <si>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</si>
  <si>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</si>
  <si>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</si>
  <si>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</si>
  <si>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</si>
  <si>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</si>
  <si>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</si>
  <si>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</si>
  <si>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</si>
  <si>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</si>
  <si>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</si>
  <si>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</si>
  <si>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</si>
  <si>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</si>
  <si>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</si>
  <si>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</si>
  <si>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</si>
  <si>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</si>
  <si>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</si>
  <si>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</si>
  <si>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</si>
  <si>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</si>
  <si>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</si>
  <si>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</si>
  <si>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</si>
  <si>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</si>
  <si>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</si>
  <si>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</si>
  <si>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</si>
  <si>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</si>
  <si>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</si>
  <si>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</si>
  <si>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</si>
  <si>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</si>
  <si>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</si>
  <si>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</si>
  <si>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</si>
  <si>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</si>
  <si>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</si>
  <si>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</si>
  <si>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</si>
  <si>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</si>
  <si>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</si>
  <si>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</si>
  <si>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</si>
  <si>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</si>
  <si>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</si>
  <si>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</si>
  <si>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</si>
  <si>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</si>
  <si>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</si>
  <si>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</si>
  <si>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</si>
  <si>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</si>
  <si>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</si>
  <si>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</si>
  <si>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</si>
  <si>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</si>
  <si>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</si>
  <si>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</si>
  <si>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</si>
  <si>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</si>
  <si>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</si>
  <si>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</si>
  <si>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</si>
  <si>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</si>
  <si>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</si>
  <si>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</si>
  <si>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</si>
  <si>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</si>
  <si>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</si>
  <si>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</si>
  <si>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</si>
  <si>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</si>
  <si>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</si>
  <si>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</si>
  <si>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</si>
  <si>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</si>
  <si>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</si>
  <si>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</si>
  <si>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</si>
  <si>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</si>
  <si>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</si>
  <si>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</si>
  <si>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</si>
  <si>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</si>
  <si>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</si>
  <si>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</si>
  <si>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</si>
  <si>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</si>
  <si>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</si>
  <si>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</si>
  <si>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</si>
  <si>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</si>
  <si>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</si>
  <si>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</si>
  <si>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</si>
  <si>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</si>
  <si>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</si>
  <si>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</si>
  <si>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</si>
  <si>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</si>
  <si>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</si>
  <si>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</si>
  <si>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</si>
  <si>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</si>
  <si>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</si>
  <si>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</si>
  <si>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</si>
  <si>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</si>
  <si>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</si>
  <si>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</si>
  <si>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</si>
  <si>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</si>
  <si>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</si>
  <si>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</si>
  <si>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</si>
  <si>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</si>
  <si>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</si>
  <si>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</si>
  <si>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</si>
  <si>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</si>
  <si>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</si>
  <si>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</si>
  <si>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</si>
  <si>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</si>
  <si>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</si>
  <si>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</si>
  <si>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</si>
  <si>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</si>
  <si>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</si>
  <si>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</si>
  <si>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</si>
  <si>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</si>
  <si>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</si>
  <si>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</si>
  <si>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</si>
  <si>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</si>
  <si>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</si>
  <si>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</si>
  <si>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</si>
  <si>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</si>
  <si>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</si>
  <si>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</si>
  <si>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</si>
  <si>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</si>
  <si>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</si>
  <si>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</si>
  <si>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</si>
  <si>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</si>
  <si>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</si>
  <si>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</si>
  <si>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</si>
  <si>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</si>
  <si>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</si>
  <si>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</si>
  <si>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</si>
  <si>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</si>
  <si>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</si>
  <si>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</si>
  <si>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</si>
  <si>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</si>
  <si>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</si>
  <si>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</si>
  <si>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</si>
  <si>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</si>
  <si>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</si>
  <si>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</si>
  <si>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</si>
  <si>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</si>
  <si>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</si>
  <si>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</si>
  <si>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</si>
  <si>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</si>
  <si>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</si>
  <si>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</si>
  <si>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</si>
  <si>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</si>
  <si>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</si>
  <si>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</si>
  <si>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</si>
  <si>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</si>
  <si>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</si>
  <si>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</si>
  <si>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</si>
  <si>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</si>
  <si>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</si>
  <si>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</si>
  <si>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</si>
  <si>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</si>
  <si>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</si>
  <si>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</si>
  <si>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</si>
  <si>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</si>
  <si>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</si>
  <si>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</si>
  <si>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</si>
  <si>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</si>
  <si>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</si>
  <si>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</si>
  <si>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</si>
  <si>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</si>
  <si>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</si>
  <si>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</si>
  <si>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</si>
  <si>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</si>
  <si>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</si>
  <si>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</si>
  <si>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</si>
  <si>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</si>
  <si>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</si>
  <si>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</si>
  <si>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</si>
  <si>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</si>
  <si>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</si>
  <si>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</si>
  <si>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</si>
  <si>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</si>
  <si>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</si>
  <si>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</si>
  <si>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</si>
  <si>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</si>
  <si>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</si>
  <si>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</si>
  <si>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</si>
  <si>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</si>
  <si>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</si>
  <si>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</si>
  <si>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</si>
  <si>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</si>
  <si>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</si>
  <si>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</si>
  <si>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</si>
  <si>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</si>
  <si>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</si>
  <si>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</si>
  <si>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</si>
  <si>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</si>
  <si>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</si>
  <si>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</si>
  <si>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</si>
  <si>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</si>
  <si>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</si>
  <si>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</si>
  <si>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</si>
  <si>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</si>
  <si>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</si>
  <si>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</si>
  <si>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</si>
  <si>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</si>
  <si>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</si>
  <si>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</si>
  <si>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</si>
  <si>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</si>
  <si>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</si>
  <si>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</si>
  <si>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</si>
  <si>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</si>
  <si>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</si>
  <si>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</si>
  <si>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</si>
  <si>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</si>
  <si>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</si>
  <si>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</si>
  <si>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</si>
  <si>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</si>
  <si>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</si>
  <si>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</si>
  <si>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</si>
  <si>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</si>
  <si>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</si>
  <si>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</si>
  <si>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</si>
  <si>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</si>
  <si>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</si>
  <si>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</si>
  <si>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</si>
  <si>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</si>
  <si>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</si>
  <si>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</si>
  <si>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</si>
  <si>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</si>
  <si>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</si>
  <si>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</si>
  <si>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</si>
  <si>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</si>
  <si>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</si>
  <si>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</si>
  <si>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</si>
  <si>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</si>
  <si>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</si>
  <si>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</si>
  <si>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</si>
  <si>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</si>
  <si>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</si>
  <si>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</si>
  <si>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</si>
  <si>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</si>
  <si>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</si>
  <si>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</si>
  <si>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</si>
  <si>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</si>
  <si>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</si>
  <si>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</si>
  <si>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</si>
  <si>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</si>
  <si>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</si>
  <si>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</si>
  <si>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</si>
  <si>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</si>
  <si>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</si>
  <si>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</si>
  <si>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</si>
  <si>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</si>
  <si>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</si>
  <si>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</si>
  <si>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</si>
  <si>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</si>
  <si>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</si>
  <si>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</si>
  <si>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</si>
  <si>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</si>
  <si>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</si>
  <si>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</si>
  <si>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</si>
  <si>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</si>
  <si>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</si>
  <si>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</si>
  <si>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</si>
  <si>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</si>
  <si>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</si>
  <si>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</si>
  <si>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</si>
  <si>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</si>
  <si>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</si>
  <si>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</si>
  <si>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</si>
  <si>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</si>
  <si>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</si>
  <si>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</si>
  <si>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</si>
  <si>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</si>
  <si>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</si>
  <si>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</si>
  <si>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</si>
  <si>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</si>
  <si>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</si>
  <si>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</si>
  <si>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</si>
  <si>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</si>
  <si>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</si>
  <si>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</si>
  <si>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</si>
  <si>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</si>
  <si>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</si>
  <si>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</si>
  <si>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</si>
  <si>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</si>
  <si>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</si>
  <si>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</si>
  <si>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</si>
  <si>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</si>
  <si>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</si>
  <si>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</si>
  <si>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</si>
  <si>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</si>
  <si>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</si>
  <si>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</si>
  <si>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</si>
  <si>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</si>
  <si>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</si>
  <si>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</si>
  <si>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</si>
  <si>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</si>
  <si>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</si>
  <si>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</si>
  <si>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</si>
  <si>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</si>
  <si>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</si>
  <si>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</si>
  <si>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</si>
  <si>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</si>
  <si>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</si>
  <si>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</si>
  <si>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</si>
  <si>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</si>
  <si>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</si>
  <si>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</si>
  <si>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</si>
  <si>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</si>
  <si>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</si>
  <si>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</si>
  <si>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</si>
  <si>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</si>
  <si>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</si>
  <si>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</si>
  <si>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</si>
  <si>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</si>
  <si>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</si>
  <si>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</si>
  <si>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</si>
  <si>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</si>
  <si>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</si>
  <si>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</si>
  <si>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</si>
  <si>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</si>
  <si>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</si>
  <si>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</si>
  <si>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</si>
  <si>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</si>
  <si>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</si>
  <si>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</si>
  <si>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</si>
  <si>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</si>
  <si>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</si>
  <si>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</si>
  <si>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</si>
  <si>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</si>
  <si>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</si>
  <si>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</si>
  <si>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</si>
  <si>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</si>
  <si>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</si>
  <si>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</si>
  <si>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</si>
  <si>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</si>
  <si>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</si>
  <si>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</si>
  <si>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</si>
  <si>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</si>
  <si>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</si>
  <si>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</si>
  <si>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</si>
  <si>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</si>
  <si>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</si>
  <si>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</si>
  <si>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</si>
  <si>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</si>
  <si>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</si>
  <si>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</si>
  <si>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</si>
  <si>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</si>
  <si>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</si>
  <si>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</si>
  <si>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</si>
  <si>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</si>
  <si>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</si>
  <si>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</si>
  <si>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</si>
  <si>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</si>
  <si>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</si>
  <si>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</si>
  <si>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</si>
  <si>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</si>
  <si>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</si>
  <si>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</si>
  <si>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</si>
  <si>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</si>
  <si>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</si>
  <si>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</si>
  <si>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</si>
  <si>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</si>
  <si>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</si>
  <si>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</si>
  <si>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</si>
  <si>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</si>
  <si>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</si>
  <si>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</si>
  <si>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</si>
  <si>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</si>
  <si>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</si>
  <si>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</si>
  <si>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</si>
  <si>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</si>
  <si>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</si>
  <si>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</si>
  <si>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</si>
  <si>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</si>
  <si>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</si>
  <si>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</si>
  <si>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</si>
  <si>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</si>
  <si>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</si>
  <si>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</si>
  <si>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</si>
  <si>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</si>
  <si>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</si>
  <si>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</si>
  <si>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</si>
  <si>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</si>
  <si>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</si>
  <si>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</si>
  <si>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</si>
  <si>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</si>
  <si>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</si>
  <si>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</si>
  <si>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</si>
  <si>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</si>
  <si>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</si>
  <si>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</si>
  <si>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</si>
  <si>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</si>
  <si>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</si>
  <si>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</si>
  <si>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</si>
  <si>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</si>
  <si>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</si>
  <si>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</si>
  <si>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</si>
  <si>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</si>
  <si>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</si>
  <si>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</si>
  <si>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</si>
  <si>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</si>
  <si>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</si>
  <si>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</si>
  <si>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</si>
  <si>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</si>
  <si>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</si>
  <si>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</si>
  <si>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</si>
  <si>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</si>
  <si>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</si>
  <si>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</si>
  <si>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</si>
  <si>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</si>
  <si>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</si>
  <si>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</si>
  <si>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</si>
  <si>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</si>
  <si>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</si>
  <si>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</si>
  <si>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</si>
  <si>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</si>
  <si>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</si>
  <si>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</si>
  <si>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</si>
  <si>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</si>
  <si>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</si>
  <si>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</si>
  <si>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</si>
  <si>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</si>
  <si>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</si>
  <si>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</si>
  <si>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</si>
  <si>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</si>
  <si>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</si>
  <si>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</si>
  <si>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</si>
  <si>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</si>
  <si>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</si>
  <si>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</si>
  <si>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</si>
  <si>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</si>
  <si>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</si>
  <si>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</si>
  <si>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</si>
  <si>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</si>
  <si>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</si>
  <si>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</si>
  <si>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</si>
  <si>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</si>
  <si>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</si>
  <si>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</si>
  <si>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</si>
  <si>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</si>
  <si>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</si>
  <si>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</si>
  <si>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</si>
  <si>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</si>
  <si>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</si>
  <si>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</si>
  <si>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</si>
  <si>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</si>
  <si>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</si>
  <si>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</si>
  <si>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</si>
  <si>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</si>
  <si>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</si>
  <si>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</si>
  <si>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</si>
  <si>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</si>
  <si>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</si>
  <si>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</si>
  <si>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</si>
  <si>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</si>
  <si>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</si>
  <si>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</si>
  <si>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</si>
  <si>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</si>
  <si>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</si>
  <si>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</si>
  <si>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</si>
  <si>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</si>
  <si>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</si>
  <si>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</si>
  <si>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</si>
  <si>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</si>
  <si>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</si>
  <si>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</si>
  <si>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</si>
  <si>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</si>
  <si>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</si>
  <si>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</si>
  <si>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</si>
  <si>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</si>
  <si>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</si>
  <si>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</si>
  <si>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</si>
  <si>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</si>
  <si>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</si>
  <si>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</si>
  <si>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</si>
  <si>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</si>
  <si>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</si>
  <si>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</si>
  <si>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</si>
  <si>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</si>
  <si>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</si>
  <si>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</si>
  <si>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</si>
  <si>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</si>
  <si>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</si>
  <si>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</si>
  <si>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</si>
  <si>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</si>
  <si>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</si>
  <si>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</si>
  <si>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</si>
  <si>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</si>
  <si>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</si>
  <si>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</si>
  <si>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</si>
  <si>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</si>
  <si>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</si>
  <si>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</si>
  <si>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</si>
  <si>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</si>
  <si>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</si>
  <si>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</si>
  <si>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</si>
  <si>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</si>
  <si>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</si>
  <si>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</si>
  <si>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</si>
  <si>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</si>
  <si>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</si>
  <si>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</si>
  <si>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</si>
  <si>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</si>
  <si>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</si>
  <si>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</si>
  <si>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</si>
  <si>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</si>
  <si>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</si>
  <si>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</si>
  <si>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</si>
  <si>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</si>
  <si>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</si>
  <si>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</si>
  <si>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</si>
  <si>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</si>
  <si>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</si>
  <si>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</si>
  <si>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</si>
  <si>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</si>
  <si>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</si>
  <si>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</si>
  <si>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</si>
  <si>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</si>
  <si>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</si>
  <si>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</si>
  <si>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</si>
  <si>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</si>
  <si>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</si>
  <si>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</si>
  <si>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</si>
  <si>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</si>
  <si>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</si>
  <si>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</si>
  <si>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</si>
  <si>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</si>
  <si>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</si>
  <si>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</si>
  <si>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</si>
  <si>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</si>
  <si>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</si>
  <si>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</si>
  <si>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</si>
  <si>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</si>
  <si>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</si>
  <si>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</si>
  <si>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</si>
  <si>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</si>
  <si>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</si>
  <si>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</si>
  <si>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</si>
  <si>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</si>
  <si>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</si>
  <si>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</si>
  <si>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</si>
  <si>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</si>
  <si>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</si>
  <si>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</si>
  <si>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</si>
  <si>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</si>
  <si>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</si>
  <si>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</si>
  <si>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</si>
  <si>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</si>
  <si>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</si>
  <si>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</si>
  <si>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</si>
  <si>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</si>
  <si>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</si>
  <si>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</si>
  <si>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</si>
  <si>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</si>
  <si>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</si>
  <si>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</si>
  <si>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</si>
  <si>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</si>
  <si>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</si>
  <si>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</si>
  <si>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</si>
  <si>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</si>
  <si>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</si>
  <si>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</si>
  <si>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</si>
  <si>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</si>
  <si>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</si>
  <si>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</si>
  <si>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</si>
  <si>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</si>
  <si>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</si>
  <si>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</si>
  <si>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</si>
  <si>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</si>
  <si>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</si>
  <si>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</si>
  <si>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</si>
  <si>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</si>
  <si>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</si>
  <si>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</si>
  <si>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</si>
  <si>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</si>
  <si>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</si>
  <si>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</si>
  <si>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</si>
  <si>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</si>
  <si>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</si>
  <si>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</si>
  <si>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</si>
  <si>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</si>
  <si>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</si>
  <si>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</si>
  <si>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</si>
  <si>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</si>
  <si>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</si>
  <si>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</si>
  <si>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</si>
  <si>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</si>
  <si>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</si>
  <si>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</si>
  <si>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</si>
  <si>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</si>
  <si>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</si>
  <si>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</si>
  <si>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</si>
  <si>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</si>
  <si>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</si>
  <si>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</si>
  <si>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</si>
  <si>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</si>
  <si>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</si>
  <si>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</si>
  <si>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</si>
  <si>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</si>
  <si>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</si>
  <si>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</si>
  <si>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</si>
  <si>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</si>
  <si>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</si>
  <si>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</si>
  <si>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</si>
  <si>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</si>
  <si>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</si>
  <si>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</si>
  <si>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</si>
  <si>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</si>
  <si>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</si>
  <si>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</si>
  <si>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</si>
  <si>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</si>
  <si>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</si>
  <si>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</si>
  <si>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</si>
  <si>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</si>
  <si>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</si>
  <si>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</si>
  <si>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</si>
  <si>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</si>
  <si>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</si>
  <si>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</si>
  <si>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</si>
  <si>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</si>
  <si>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</si>
  <si>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</si>
  <si>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</si>
  <si>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</si>
  <si>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</si>
  <si>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</si>
  <si>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</si>
  <si>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</si>
  <si>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</si>
  <si>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</si>
  <si>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</si>
  <si>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</si>
  <si>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</si>
  <si>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</si>
  <si>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</si>
  <si>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</si>
  <si>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</si>
  <si>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</si>
  <si>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</si>
  <si>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</si>
  <si>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</si>
  <si>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</si>
  <si>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</si>
  <si>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</si>
  <si>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</si>
  <si>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</si>
  <si>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</si>
  <si>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</si>
  <si>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</si>
  <si>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</si>
  <si>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</si>
  <si>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</si>
  <si>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</si>
  <si>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</si>
  <si>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</si>
  <si>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</si>
  <si>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</si>
  <si>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</si>
  <si>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</si>
  <si>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</si>
  <si>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</si>
  <si>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</si>
  <si>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</si>
  <si>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</si>
  <si>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</si>
  <si>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</si>
  <si>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</si>
  <si>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</si>
  <si>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</si>
  <si>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</si>
  <si>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</si>
  <si>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</si>
  <si>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</si>
  <si>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</si>
  <si>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</si>
  <si>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</si>
  <si>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</si>
  <si>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</si>
  <si>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</si>
  <si>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</si>
  <si>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</si>
  <si>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</si>
  <si>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</si>
  <si>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</si>
  <si>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</si>
  <si>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</si>
  <si>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</si>
  <si>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</si>
  <si>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</si>
  <si>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</si>
  <si>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</si>
  <si>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</si>
  <si>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</si>
  <si>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</si>
  <si>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</si>
  <si>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</si>
  <si>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</si>
  <si>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</si>
  <si>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</si>
  <si>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</si>
  <si>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</si>
  <si>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</si>
  <si>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</si>
  <si>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</si>
  <si>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</si>
  <si>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</si>
  <si>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</si>
  <si>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</si>
  <si>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</si>
  <si>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</si>
  <si>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</si>
  <si>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</si>
  <si>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</si>
  <si>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</si>
  <si>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</si>
  <si>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</si>
  <si>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</si>
  <si>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</si>
  <si>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</si>
  <si>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</si>
  <si>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</si>
  <si>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</si>
  <si>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</si>
  <si>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</si>
  <si>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</si>
  <si>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</si>
  <si>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</si>
  <si>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</si>
  <si>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</si>
  <si>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</si>
  <si>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</si>
  <si>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</si>
  <si>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</si>
  <si>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</si>
  <si>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</si>
  <si>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</si>
  <si>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</si>
  <si>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</si>
  <si>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</si>
  <si>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</si>
  <si>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</si>
  <si>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</si>
  <si>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</si>
  <si>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</si>
  <si>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</si>
  <si>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</si>
  <si>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</si>
  <si>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</si>
  <si>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</si>
  <si>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</si>
  <si>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</si>
  <si>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</si>
  <si>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</si>
  <si>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</si>
  <si>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</si>
  <si>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</si>
  <si>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</si>
  <si>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</si>
  <si>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</si>
  <si>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</si>
  <si>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</si>
  <si>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</si>
  <si>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</si>
  <si>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</si>
  <si>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</si>
  <si>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</si>
  <si>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</si>
  <si>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</si>
  <si>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</si>
  <si>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</si>
  <si>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</si>
  <si>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</si>
  <si>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</si>
  <si>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</si>
  <si>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</si>
  <si>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</si>
  <si>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</si>
  <si>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</si>
  <si>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</si>
  <si>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</si>
  <si>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</si>
  <si>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</si>
  <si>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</si>
  <si>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</si>
  <si>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</si>
  <si>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</si>
  <si>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</si>
  <si>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</si>
  <si>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</si>
  <si>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</si>
  <si>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</si>
  <si>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</si>
  <si>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</si>
  <si>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</si>
  <si>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</si>
  <si>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</si>
  <si>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</si>
  <si>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</si>
  <si>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</si>
  <si>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</si>
  <si>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</si>
  <si>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</si>
  <si>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</si>
  <si>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</si>
  <si>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</si>
  <si>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</si>
  <si>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</si>
  <si>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</si>
  <si>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</si>
  <si>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</si>
  <si>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</si>
  <si>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</si>
  <si>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</si>
  <si>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</si>
  <si>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</si>
  <si>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</si>
  <si>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</si>
  <si>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</si>
  <si>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</si>
  <si>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</si>
  <si>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</si>
  <si>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</si>
  <si>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</si>
  <si>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</si>
  <si>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</si>
  <si>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</si>
  <si>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</si>
  <si>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</si>
  <si>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</si>
  <si>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</si>
  <si>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</si>
  <si>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</si>
  <si>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</si>
  <si>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</si>
  <si>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</si>
  <si>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</si>
  <si>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</si>
  <si>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</si>
  <si>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</si>
  <si>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</si>
  <si>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</si>
  <si>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</si>
  <si>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</si>
  <si>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</si>
  <si>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</si>
  <si>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</si>
  <si>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</si>
  <si>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</si>
  <si>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</si>
  <si>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</si>
  <si>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</si>
  <si>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</si>
  <si>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</si>
  <si>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</si>
  <si>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</si>
  <si>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</si>
  <si>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</si>
  <si>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</si>
  <si>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</si>
  <si>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</si>
  <si>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</si>
  <si>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</si>
  <si>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</si>
  <si>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</si>
  <si>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</si>
  <si>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</si>
  <si>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</si>
  <si>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</si>
  <si>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</si>
  <si>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</si>
  <si>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</si>
  <si>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</si>
  <si>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</si>
  <si>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</si>
  <si>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</si>
  <si>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</si>
  <si>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</si>
  <si>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</si>
  <si>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</si>
  <si>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</si>
  <si>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</si>
  <si>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</si>
  <si>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</si>
  <si>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</si>
  <si>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</si>
  <si>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</si>
  <si>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</si>
  <si>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</si>
  <si>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</si>
  <si>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</si>
  <si>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</si>
  <si>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</si>
  <si>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</si>
  <si>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</si>
  <si>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</si>
  <si>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</si>
  <si>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</si>
  <si>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</si>
  <si>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</si>
  <si>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</si>
  <si>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</si>
  <si>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</si>
  <si>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</si>
  <si>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</si>
  <si>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</si>
  <si>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</si>
  <si>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</si>
  <si>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</si>
  <si>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</si>
  <si>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</si>
  <si>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</si>
  <si>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</si>
  <si>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</si>
  <si>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</si>
  <si>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</si>
  <si>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</si>
  <si>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</si>
  <si>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</si>
  <si>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</si>
  <si>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</si>
  <si>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</si>
  <si>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</si>
  <si>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</si>
  <si>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</si>
  <si>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</si>
  <si>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</si>
  <si>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</si>
  <si>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</si>
  <si>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</si>
  <si>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</si>
  <si>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</si>
  <si>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</si>
  <si>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</si>
  <si>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</si>
  <si>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</si>
  <si>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</si>
  <si>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</si>
  <si>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</si>
  <si>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</si>
  <si>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</si>
  <si>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</si>
  <si>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</si>
  <si>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</si>
  <si>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</si>
  <si>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</si>
  <si>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</si>
  <si>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</si>
  <si>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</si>
  <si>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</si>
  <si>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</si>
  <si>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</si>
  <si>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</si>
  <si>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</si>
  <si>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</si>
  <si>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</si>
  <si>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</si>
  <si>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</si>
  <si>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</si>
  <si>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</si>
  <si>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</si>
  <si>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</si>
  <si>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</si>
  <si>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</si>
  <si>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</si>
  <si>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</si>
  <si>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</si>
  <si>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</si>
  <si>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</si>
  <si>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</si>
  <si>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</si>
  <si>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</si>
  <si>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</si>
  <si>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</si>
  <si>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</si>
  <si>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</si>
  <si>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</si>
  <si>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</si>
  <si>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</si>
  <si>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</si>
  <si>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</si>
  <si>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</si>
  <si>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</si>
  <si>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</si>
  <si>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</si>
  <si>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</si>
  <si>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</si>
  <si>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</si>
  <si>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</si>
  <si>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</si>
  <si>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</si>
  <si>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</si>
  <si>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</si>
  <si>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</si>
  <si>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</si>
  <si>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</si>
  <si>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</si>
  <si>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</si>
  <si>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</si>
  <si>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</si>
  <si>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</si>
  <si>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</si>
  <si>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</si>
  <si>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</si>
  <si>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</si>
  <si>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</si>
  <si>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</si>
  <si>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</si>
  <si>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</si>
  <si>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</si>
  <si>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</si>
  <si>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</si>
  <si>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</si>
  <si>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</si>
  <si>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</si>
  <si>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</si>
  <si>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</si>
  <si>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</si>
  <si>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</si>
  <si>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</si>
  <si>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</si>
  <si>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</si>
  <si>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</si>
  <si>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</si>
  <si>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</si>
  <si>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</si>
  <si>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</si>
  <si>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</si>
  <si>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</si>
  <si>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</si>
  <si>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</si>
  <si>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</si>
  <si>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</si>
  <si>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</si>
  <si>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</si>
  <si>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</si>
  <si>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</si>
  <si>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</si>
  <si>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</si>
  <si>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</si>
  <si>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</si>
  <si>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</si>
  <si>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</si>
  <si>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</si>
  <si>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</si>
  <si>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</si>
  <si>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</si>
  <si>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</si>
  <si>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</si>
  <si>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</si>
  <si>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</si>
  <si>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</si>
  <si>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</si>
  <si>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</si>
  <si>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</si>
  <si>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</si>
  <si>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</si>
  <si>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</si>
  <si>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</si>
  <si>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</si>
  <si>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</si>
  <si>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</si>
  <si>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</si>
  <si>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</si>
  <si>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</si>
  <si>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</si>
  <si>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</si>
  <si>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</si>
  <si>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</si>
  <si>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</si>
  <si>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</si>
  <si>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</si>
  <si>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</si>
  <si>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</si>
  <si>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</si>
  <si>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</si>
  <si>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</si>
  <si>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</si>
  <si>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</si>
  <si>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</si>
  <si>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</si>
  <si>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</si>
  <si>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</si>
  <si>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</si>
  <si>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</si>
  <si>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</si>
  <si>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</si>
  <si>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</si>
  <si>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</si>
  <si>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</si>
  <si>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</si>
  <si>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</si>
  <si>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</si>
  <si>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</si>
  <si>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</si>
  <si>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</si>
  <si>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</si>
  <si>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</si>
  <si>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</si>
  <si>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</si>
  <si>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</si>
  <si>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</si>
  <si>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</si>
  <si>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</si>
  <si>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</si>
  <si>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</si>
  <si>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</si>
  <si>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</si>
  <si>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</si>
  <si>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</si>
  <si>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</si>
  <si>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</si>
  <si>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</si>
  <si>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</si>
  <si>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</si>
  <si>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</si>
  <si>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</si>
  <si>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</si>
  <si>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</si>
  <si>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</si>
  <si>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</si>
  <si>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</si>
  <si>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</si>
  <si>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</si>
  <si>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</si>
  <si>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</si>
  <si>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</si>
  <si>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</si>
  <si>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</si>
  <si>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</si>
  <si>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</si>
  <si>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</si>
  <si>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</si>
  <si>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</si>
  <si>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</si>
  <si>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</si>
  <si>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</si>
  <si>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</si>
  <si>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</si>
  <si>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</si>
  <si>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</si>
  <si>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</si>
  <si>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</si>
  <si>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</si>
  <si>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</si>
  <si>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</si>
  <si>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</si>
  <si>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</si>
  <si>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</si>
  <si>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</si>
  <si>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</si>
  <si>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</si>
  <si>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</si>
  <si>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</si>
  <si>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</si>
  <si>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</si>
  <si>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</si>
  <si>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</si>
  <si>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</si>
  <si>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</si>
  <si>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</si>
  <si>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</si>
  <si>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</si>
  <si>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</si>
  <si>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</si>
  <si>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</si>
  <si>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</si>
  <si>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</si>
  <si>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</si>
  <si>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</si>
  <si>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</si>
  <si>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</si>
  <si>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</si>
  <si>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</si>
  <si>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</si>
  <si>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</si>
  <si>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</si>
  <si>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</si>
  <si>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</si>
  <si>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</si>
  <si>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</si>
  <si>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</si>
  <si>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</si>
  <si>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</si>
  <si>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</si>
  <si>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</si>
  <si>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</si>
  <si>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</si>
  <si>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</si>
  <si>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</si>
  <si>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</si>
  <si>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</si>
  <si>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</si>
  <si>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</si>
  <si>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</si>
  <si>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</si>
  <si>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</si>
  <si>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</si>
  <si>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</si>
  <si>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</si>
  <si>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</si>
  <si>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</si>
  <si>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</si>
  <si>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</si>
  <si>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</si>
  <si>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</si>
  <si>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</si>
  <si>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</si>
  <si>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</si>
  <si>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</si>
  <si>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</si>
  <si>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</si>
  <si>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</si>
  <si>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</si>
  <si>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</si>
  <si>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</si>
  <si>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</si>
  <si>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</si>
  <si>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</si>
  <si>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</si>
  <si>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</si>
  <si>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</si>
  <si>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</si>
  <si>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</si>
  <si>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</si>
  <si>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</si>
  <si>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</si>
  <si>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</si>
  <si>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</si>
  <si>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</si>
  <si>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</si>
  <si>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</si>
  <si>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</si>
  <si>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</si>
  <si>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</si>
  <si>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</si>
  <si>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</si>
  <si>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</si>
  <si>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</si>
  <si>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</si>
  <si>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</si>
  <si>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</si>
  <si>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</si>
  <si>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</si>
  <si>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</si>
  <si>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</si>
  <si>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</si>
  <si>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</si>
  <si>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</si>
  <si>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</si>
  <si>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</si>
  <si>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</si>
  <si>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</si>
  <si>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</si>
  <si>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</si>
  <si>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</si>
  <si>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</si>
  <si>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</si>
  <si>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</si>
  <si>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</si>
  <si>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</si>
  <si>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</si>
  <si>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</si>
  <si>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</si>
  <si>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</si>
  <si>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</si>
  <si>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</si>
  <si>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</si>
  <si>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</si>
  <si>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</si>
  <si>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</si>
  <si>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</si>
  <si>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</si>
  <si>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</si>
  <si>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</si>
  <si>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</si>
  <si>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</si>
  <si>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</si>
  <si>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</si>
  <si>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</si>
  <si>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</si>
  <si>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</si>
  <si>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</si>
  <si>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</si>
  <si>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</si>
  <si>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</si>
  <si>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</si>
  <si>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</si>
  <si>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</si>
  <si>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</si>
  <si>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</si>
  <si>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</si>
  <si>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</si>
  <si>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</si>
  <si>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</si>
  <si>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</si>
  <si>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</si>
  <si>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</si>
  <si>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</si>
  <si>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</si>
  <si>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</si>
  <si>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</si>
  <si>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</si>
  <si>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</si>
  <si>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</si>
  <si>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</si>
  <si>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</si>
  <si>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</si>
  <si>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</si>
  <si>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</si>
  <si>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</si>
  <si>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</si>
  <si>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</si>
  <si>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</si>
  <si>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</si>
  <si>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</si>
  <si>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</si>
  <si>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</si>
  <si>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</si>
  <si>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</si>
  <si>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</si>
  <si>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</si>
  <si>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</si>
  <si>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</si>
  <si>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</si>
  <si>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</si>
  <si>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</si>
  <si>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</si>
  <si>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</si>
  <si>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</si>
  <si>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</si>
  <si>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</si>
  <si>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</si>
  <si>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</si>
  <si>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</si>
  <si>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</si>
  <si>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</si>
  <si>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</si>
  <si>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</si>
  <si>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</si>
  <si>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</si>
  <si>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</si>
  <si>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</si>
  <si>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</si>
  <si>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</si>
  <si>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</si>
  <si>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</si>
  <si>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</si>
  <si>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</si>
  <si>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</si>
  <si>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</si>
  <si>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</si>
  <si>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</si>
  <si>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</si>
  <si>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</si>
  <si>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</si>
  <si>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</si>
  <si>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</si>
  <si>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</si>
  <si>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</si>
  <si>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</si>
  <si>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</si>
  <si>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</si>
  <si>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</si>
  <si>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</si>
  <si>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</si>
  <si>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</si>
  <si>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</si>
  <si>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</si>
  <si>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</si>
  <si>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</si>
  <si>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</si>
  <si>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</si>
  <si>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</si>
  <si>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</si>
  <si>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</si>
  <si>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</si>
  <si>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</si>
  <si>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</si>
  <si>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</si>
  <si>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</si>
  <si>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</si>
  <si>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</si>
  <si>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</si>
  <si>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</si>
  <si>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</si>
  <si>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</si>
  <si>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</si>
  <si>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</si>
  <si>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</si>
  <si>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</si>
  <si>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</si>
  <si>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</si>
  <si>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</si>
  <si>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</si>
  <si>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</si>
  <si>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</si>
  <si>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</si>
  <si>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</si>
  <si>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</si>
  <si>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</si>
  <si>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</si>
  <si>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</si>
  <si>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</si>
  <si>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</si>
  <si>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</si>
  <si>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</si>
  <si>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</si>
  <si>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</si>
  <si>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</si>
  <si>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</si>
  <si>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</si>
  <si>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</si>
  <si>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</si>
  <si>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</si>
  <si>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</si>
  <si>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</si>
  <si>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</si>
  <si>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</si>
  <si>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</si>
  <si>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</si>
  <si>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</si>
  <si>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</si>
  <si>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</si>
  <si>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</si>
  <si>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</si>
  <si>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</si>
  <si>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</si>
  <si>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</si>
  <si>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</si>
  <si>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</si>
  <si>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</si>
  <si>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</si>
  <si>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</si>
  <si>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</si>
  <si>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</si>
  <si>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</si>
  <si>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</si>
  <si>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</si>
  <si>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</si>
  <si>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</si>
  <si>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</si>
  <si>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</si>
  <si>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</si>
  <si>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</si>
  <si>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</si>
  <si>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</si>
  <si>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</si>
  <si>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</si>
  <si>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</si>
  <si>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</si>
  <si>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</si>
  <si>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</si>
  <si>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</si>
  <si>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</si>
  <si>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</si>
  <si>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</si>
  <si>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</si>
  <si>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</si>
  <si>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</si>
  <si>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</si>
  <si>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</si>
  <si>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</si>
  <si>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</si>
  <si>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</si>
  <si>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</si>
  <si>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</si>
  <si>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</si>
  <si>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</si>
  <si>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</si>
  <si>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</si>
  <si>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</si>
  <si>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</si>
  <si>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</si>
  <si>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</si>
  <si>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</si>
  <si>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</si>
  <si>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</si>
  <si>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</si>
  <si>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</si>
  <si>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</si>
  <si>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</si>
  <si>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</si>
  <si>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</si>
  <si>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</si>
  <si>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</si>
  <si>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</si>
  <si>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</si>
  <si>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</si>
  <si>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</si>
  <si>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</si>
  <si>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</si>
  <si>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</si>
  <si>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</si>
  <si>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</si>
  <si>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</si>
  <si>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</si>
  <si>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</si>
  <si>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</si>
  <si>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</si>
  <si>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</si>
  <si>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</si>
  <si>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</si>
  <si>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</si>
  <si>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</si>
  <si>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</si>
  <si>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</si>
  <si>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</si>
  <si>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</si>
  <si>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</si>
  <si>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</si>
  <si>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</si>
  <si>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</si>
  <si>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</si>
  <si>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</si>
  <si>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</si>
  <si>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</si>
  <si>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</si>
  <si>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</si>
  <si>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</si>
  <si>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</si>
  <si>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</si>
  <si>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</si>
  <si>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</si>
  <si>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</si>
  <si>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</si>
  <si>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</si>
  <si>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</si>
  <si>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</si>
  <si>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</si>
  <si>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</si>
  <si>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</si>
  <si>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</si>
  <si>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</si>
  <si>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</si>
  <si>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</si>
  <si>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</si>
  <si>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</si>
  <si>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</si>
  <si>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</si>
  <si>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</si>
  <si>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</si>
  <si>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</si>
  <si>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</si>
  <si>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</si>
  <si>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</si>
  <si>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</si>
  <si>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</si>
  <si>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</si>
  <si>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</si>
  <si>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</si>
  <si>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</si>
  <si>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</si>
  <si>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</si>
  <si>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</si>
  <si>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</si>
  <si>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</si>
  <si>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</si>
  <si>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</si>
  <si>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</si>
  <si>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</si>
  <si>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</si>
  <si>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</si>
  <si>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</si>
  <si>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</si>
  <si>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</si>
  <si>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</si>
  <si>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</si>
  <si>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</si>
  <si>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</si>
  <si>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</si>
  <si>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</si>
  <si>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</si>
  <si>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</si>
  <si>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</si>
  <si>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</si>
  <si>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</si>
  <si>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</si>
  <si>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</si>
  <si>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</si>
  <si>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</si>
  <si>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</si>
  <si>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</si>
  <si>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</si>
  <si>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</si>
  <si>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</si>
  <si>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</si>
  <si>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</si>
  <si>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</si>
  <si>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</si>
  <si>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</si>
  <si>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</si>
  <si>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</si>
  <si>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</si>
  <si>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</si>
  <si>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</si>
  <si>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</si>
  <si>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</si>
  <si>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</si>
  <si>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</si>
  <si>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</si>
  <si>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</si>
  <si>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</si>
  <si>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</si>
  <si>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</si>
  <si>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</si>
  <si>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</si>
  <si>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</si>
  <si>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</si>
  <si>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</si>
  <si>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</si>
  <si>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</si>
  <si>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</si>
  <si>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</si>
  <si>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</si>
  <si>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</si>
  <si>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</si>
  <si>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</si>
  <si>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</si>
  <si>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</si>
  <si>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</si>
  <si>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</si>
  <si>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</si>
  <si>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</si>
  <si>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</si>
  <si>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</si>
  <si>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</si>
  <si>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</si>
  <si>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</si>
  <si>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</si>
  <si>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</si>
  <si>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</si>
  <si>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</si>
  <si>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</si>
  <si>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</si>
  <si>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</si>
  <si>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</si>
  <si>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</si>
  <si>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</si>
  <si>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</si>
  <si>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</si>
  <si>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</si>
  <si>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</si>
  <si>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</si>
  <si>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</si>
  <si>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</si>
  <si>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</si>
  <si>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</si>
  <si>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</si>
  <si>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</si>
  <si>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</si>
  <si>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</si>
  <si>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</si>
  <si>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</si>
  <si>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</si>
  <si>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</si>
  <si>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</si>
  <si>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</si>
  <si>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</si>
  <si>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</si>
  <si>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</si>
  <si>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</si>
  <si>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</si>
  <si>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</si>
  <si>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</si>
  <si>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</si>
  <si>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</si>
  <si>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</si>
  <si>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</si>
  <si>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</si>
  <si>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</si>
  <si>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</si>
  <si>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</si>
  <si>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</si>
  <si>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</si>
  <si>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</si>
  <si>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</si>
  <si>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</si>
  <si>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</si>
  <si>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</si>
  <si>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</si>
  <si>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</si>
  <si>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</si>
  <si>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</si>
  <si>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</si>
  <si>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</si>
  <si>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</si>
  <si>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</si>
  <si>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</si>
  <si>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</si>
  <si>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</si>
  <si>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</si>
  <si>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</si>
  <si>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</si>
  <si>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</si>
  <si>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</si>
  <si>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</si>
  <si>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</si>
  <si>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</si>
  <si>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</si>
  <si>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</si>
  <si>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</si>
  <si>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</si>
  <si>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</si>
  <si>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</si>
  <si>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</si>
  <si>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</si>
  <si>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</si>
  <si>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</si>
  <si>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</si>
  <si>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</si>
  <si>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</si>
  <si>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</si>
  <si>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</si>
  <si>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</si>
  <si>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</si>
  <si>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</si>
  <si>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</si>
  <si>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</si>
  <si>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</si>
  <si>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</si>
  <si>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</si>
  <si>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</si>
  <si>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</si>
  <si>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</si>
  <si>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</si>
  <si>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</si>
  <si>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</si>
  <si>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</si>
  <si>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</si>
  <si>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</si>
  <si>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</si>
  <si>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</si>
  <si>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</si>
  <si>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</si>
  <si>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</si>
  <si>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</si>
  <si>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</si>
  <si>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</si>
  <si>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</si>
  <si>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</si>
  <si>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</si>
  <si>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</si>
  <si>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</si>
  <si>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</si>
  <si>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</si>
  <si>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</si>
  <si>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</si>
  <si>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</si>
  <si>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</si>
  <si>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</si>
  <si>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</si>
  <si>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</si>
  <si>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</si>
  <si>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</si>
  <si>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</si>
  <si>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</si>
  <si>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</si>
  <si>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</si>
  <si>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</si>
  <si>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</si>
  <si>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</si>
  <si>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</si>
  <si>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</si>
  <si>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</si>
  <si>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</si>
  <si>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</si>
  <si>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</si>
  <si>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</si>
  <si>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</si>
  <si>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</si>
  <si>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</si>
  <si>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</si>
  <si>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</si>
  <si>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</si>
  <si>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</si>
  <si>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</si>
  <si>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</si>
  <si>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</si>
  <si>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</si>
  <si>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</si>
  <si>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</si>
  <si>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</si>
  <si>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</si>
  <si>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</si>
  <si>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</si>
  <si>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</si>
  <si>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</si>
  <si>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</si>
  <si>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</si>
  <si>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</si>
  <si>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</si>
  <si>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</si>
  <si>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</si>
  <si>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</si>
  <si>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</si>
  <si>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</si>
  <si>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</si>
  <si>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</si>
  <si>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</si>
  <si>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</si>
  <si>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</si>
  <si>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</si>
  <si>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</si>
  <si>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</si>
  <si>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</si>
  <si>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</si>
  <si>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</si>
  <si>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</si>
  <si>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</si>
  <si>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</si>
  <si>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</si>
  <si>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</si>
  <si>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</si>
  <si>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</si>
  <si>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</si>
  <si>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</si>
  <si>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</si>
  <si>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</si>
  <si>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</si>
  <si>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</si>
  <si>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</si>
  <si>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</si>
  <si>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</si>
  <si>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</si>
  <si>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</si>
  <si>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</si>
  <si>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</si>
  <si>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</si>
  <si>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</si>
  <si>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</si>
  <si>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</si>
  <si>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</si>
  <si>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</si>
  <si>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</si>
  <si>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</si>
  <si>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</si>
  <si>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</si>
  <si>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</si>
  <si>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</si>
  <si>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</si>
  <si>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</si>
  <si>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</si>
  <si>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</si>
  <si>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</si>
  <si>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</si>
  <si>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</si>
  <si>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</si>
  <si>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</si>
  <si>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</si>
  <si>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</si>
  <si>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</si>
  <si>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</si>
  <si>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</si>
  <si>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</si>
  <si>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</si>
  <si>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</si>
  <si>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</si>
  <si>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</si>
  <si>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</si>
  <si>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</si>
  <si>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</si>
  <si>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</si>
  <si>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</si>
  <si>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</si>
  <si>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</si>
  <si>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</si>
  <si>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</si>
  <si>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</si>
  <si>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</si>
  <si>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</si>
  <si>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</si>
  <si>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</si>
  <si>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</si>
  <si>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</si>
  <si>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</si>
  <si>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</si>
  <si>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</si>
  <si>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</si>
  <si>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</si>
  <si>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</si>
  <si>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</si>
  <si>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</si>
  <si>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</si>
  <si>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</si>
  <si>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</si>
  <si>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</si>
  <si>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</si>
  <si>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</si>
  <si>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</si>
  <si>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</si>
  <si>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</si>
  <si>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</si>
  <si>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</si>
  <si>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</si>
  <si>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</si>
  <si>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</si>
  <si>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</si>
  <si>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</si>
  <si>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</si>
  <si>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</si>
  <si>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</si>
  <si>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</si>
  <si>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</si>
  <si>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PCM-20251026-00001938</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</si>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</sst>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6" totalsRowShown="0" headerRowDxfId="15" dataDxfId="14" headerRowBorderDxfId="12" tableBorderDxfId="13">
  <autoFilter ref="A1:L1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293.82395856481162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13.328970138885779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45956.772384490738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45956.772384490738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45956.772384490738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45956.772384490738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45956.772384490738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45956.772384490738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45956.772384490738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45956.772384490738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45956.772384490738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45956.772384490738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45956.772384490738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45956.772384490738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45956.772384490738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45956.772384490738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45956.772384490738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45956.772384490738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45956.772384490738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45956.772384490738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45956.772384490738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45956.772384490738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45956.772384490738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45956.772384490738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45956.772384490738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45956.772384490738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45956.772384490738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45956.772384490738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45956.772384490738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45956.772384490738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45956.772384490738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45956.772384490738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45956.772384490738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45956.772384490738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45956.772384490738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45956.772384490738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45956.772384490738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45956.772384490738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45956.772384490738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45956.772384490738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45956.772384490738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45956.772384490738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45956.772384490738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45956.772384490738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45956.772384490738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45956.772384490738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45956.772384490738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45956.772384490738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45956.772384490738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45956.772384490738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45956.772384490738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45956.772384490738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45956.772384490738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45956.772384490738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45956.772384490738</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45956.772384490738</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131.77254652777629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45956.772384490738</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3.7349768514104653E-2</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45956.772384490738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45956.772384490738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45956.772384490738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45956.772384490738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45956.772384490738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45956.772384490738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45956.772384490738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45956.772384490738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45956.772384490738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45956.772384490738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45956.772384490738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45956.772384490738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45956.772384490738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45956.772384490738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45956.772384490738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45956.772384490738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45956.772384490738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45956.772384490738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45956.772384490738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45956.772384490738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45956.772384490738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45956.772384490738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45956.772384490738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45956.772384490738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45956.772384490738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45956.772384490738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45956.772384490738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45956.772384490738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45956.772384490738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45956.772384490738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45956.772384490738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45956.772384490738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45956.772384490738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45956.772384490738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45956.772384490738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45956.772384490738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45956.772384490738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45956.772384490738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45956.772384490738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45956.772384490738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45956.772384490738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45956.772384490738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45956.772384490738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45956.772384490738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45956.772384490738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45956.772384490738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45956.772384490738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45956.772384490738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45956.772384490738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45956.772384490738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45956.772384490738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45956.772384490738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45956.772384490738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45956.772384490738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45956.772384490738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45956.772384490738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45956.772384490738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45956.772384490738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45956.772384490738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45956.772384490738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45956.772384490738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45956.772384490738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45956.772384490738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45956.772384490738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45956.772384490738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45956.772384490738</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45956.772384490738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45956.772384490738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45956.772384490738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45956.772384490738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45956.772384490738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45956.772384490738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45956.772384490738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45956.772384490738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45956.772384490738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45956.772384490738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45956.772384490738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45956.772384490738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45956.772384490738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45956.772384490738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45956.772384490738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45956.772384490738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45956.772384490738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45956.772384490738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45956.772384490738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45956.772384490738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45956.772384490738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45956.772384490738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45956.772384490738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45956.772384490738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45956.772384490738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45956.772384490738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45956.772384490738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45956.772384490738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45956.772384490738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45956.772384490738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45956.772384490738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45956.772384490738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45956.772384490738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45956.772384490738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45956.772384490738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45956.772384490738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45956.772384490738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45956.772384490738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45956.772384490738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45956.772384490738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45956.772384490738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45956.772384490738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45956.772384490738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45956.772384490738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45956.772384490738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45956.772384490738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45956.772384490738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45956.772384490738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45956.772384490738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45956.772384490738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45956.772384490738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45956.772384490738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45956.772384490738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45956.772384490738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45956.772384490738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45956.772384490738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45956.772384490738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45956.772384490738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45956.772384490738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45956.772384490738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45956.772384490738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45956.772384490738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45956.772384490738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45956.772384490738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45956.772384490738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45956.772384490738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45956.772384490738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45956.772384490738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45956.772384490738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45956.772384490738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45956.772384490738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45956.772384490738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45956.772384490738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45956.772384490738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45956.772384490738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45956.772384490738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45956.772384490738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45956.772384490738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45956.772384490738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45956.772384490738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45956.772384490738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45956.772384490738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45956.772384490738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45956.772384490738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45956.772384490738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45956.772384490738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45956.772384490738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45956.772384490738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45956.772384490738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45956.772384490738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45956.772384490738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45956.772384490738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45956.772384490738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45956.772384490738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45956.772384490738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45956.772384490738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45956.772384490738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45956.772384490738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45956.772384490738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45956.772384490738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45956.772384490738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45956.772384490738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45956.772384490738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45956.772384490738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45956.772384490738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45956.772384490738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45956.772384490738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45956.772384490738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45956.772384490738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45956.772384490738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45956.772384490738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45956.772384490738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45956.772384490738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45956.772384490738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45956.772384490738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45956.772384490738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45956.772384490738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45956.772384490738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45956.772384490738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45956.772384490738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45956.772384490738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45956.772384490738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45956.772384490738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45956.772384490738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45956.772384490738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45956.772384490738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45956.772384490738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45956.772384490738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45956.772384490738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45956.772384490738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45956.772384490738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45956.772384490738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45956.772384490738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45956.772384490738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45956.772384490738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45956.772384490738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45956.772384490738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45956.772384490738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45956.772384490738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45956.772384490738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45956.772384490738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45956.772384490738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45956.772384490738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45956.772384490738</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45956.772384490738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45956.772384490738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45956.772384490738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45956.772384490738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45956.772384490738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45956.772384490738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45956.772384490738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45956.772384490738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45956.772384490738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45956.772384490738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45956.772384490738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45956.772384490738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45956.772384490738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45956.772384490738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45956.772384490738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45956.772384490738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45956.772384490738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45956.772384490738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45956.772384490738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45956.772384490738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45956.772384490738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45956.772384490738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45956.772384490738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45956.772384490738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45956.772384490738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45956.772384490738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45956.772384490738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45956.772384490738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45956.772384490738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45956.772384490738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45956.772384490738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45956.772384490738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45956.772384490738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45956.772384490738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45956.772384490738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45956.772384490738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45956.772384490738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45956.772384490738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45956.772384490738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45956.772384490738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45956.772384490738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45956.772384490738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45956.772384490738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45956.772384490738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45956.772384490738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45956.772384490738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45956.772384490738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45956.772384490738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45956.772384490738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45956.772384490738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45956.772384490738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45956.772384490738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45956.772384490738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45956.772384490738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45956.772384490738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45956.772384490738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45956.772384490738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45956.772384490738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45956.772384490738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45956.772384490738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45956.772384490738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45956.772384490738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45956.772384490738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45956.772384490738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45956.772384490738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45956.772384490738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45956.772384490738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45956.772384490738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45956.772384490738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45956.772384490738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45956.772384490738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45956.772384490738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45956.772384490738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45956.772384490738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45956.772384490738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45956.772384490738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45956.772384490738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45956.772384490738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45956.772384490738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45956.772384490738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45956.772384490738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45956.772384490738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45956.772384490738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45956.772384490738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45956.772384490738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45956.772384490738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45956.772384490738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45956.772384490738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45956.772384490738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45956.772384490738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45956.772384490738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45956.772384490738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45956.772384490738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45956.772384490738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45956.772384490738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45956.772384490738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45956.772384490738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45956.772384490738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45956.772384490738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45956.772384490738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45956.772384490738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45956.772384490738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45956.772384490738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45956.772384490738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45956.772384490738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45956.772384490738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45956.772384490738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45956.772384490738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45956.772384490738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45956.772384490738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45956.772384490738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45956.772384490738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45956.772384490738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45956.772384490738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45956.772384490738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45956.772384490738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45956.772384490738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45956.772384490738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45956.772384490738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45956.772384490738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45956.772384490738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45956.772384490738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45956.772384490738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45956.772384490738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45956.772384490738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45956.772384490738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45956.772384490738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45956.772384490738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45956.772384490738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45956.772384490738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45956.772384490738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45956.772384490738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45956.772384490738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45956.772384490738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45956.772384490738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45956.772384490738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45956.772384490738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45956.772384490738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45956.772384490738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45956.772384490738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45956.772384490738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45956.772384490738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45956.772384490738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45956.772384490738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45956.772384490738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45956.772384490738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45956.772384490738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45956.772384490738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45956.772384490738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45956.772384490738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45956.772384490738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45956.772384490738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45956.772384490738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45956.772384490738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45956.772384490738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45956.772384490738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45956.772384490738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45956.772384490738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45956.772384490738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45956.772384490738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45956.772384490738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45956.772384490738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45956.772384490738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45956.772384490738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45956.772384490738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45956.772384490738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45956.772384490738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45956.772384490738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45956.772384490738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45956.772384490738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45956.772384490738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45956.772384490738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45956.772384490738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45956.772384490738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45956.772384490738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45956.772384490738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45956.772384490738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45956.772384490738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45956.772384490738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45956.772384490738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45956.772384490738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45956.772384490738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45956.772384490738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45956.772384490738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45956.772384490738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45956.772384490738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45956.772384490738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45956.772384490738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45956.772384490738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45956.772384490738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45956.772384490738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45956.772384490738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45956.772384490738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45956.772384490738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45956.772384490738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45956.772384490738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45956.772384490738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45956.772384490738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45956.772384490738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45956.772384490738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45956.772384490738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45956.772384490738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45956.772384490738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45956.772384490738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45956.772384490738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45956.772384490738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45956.772384490738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45956.772384490738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45956.772384490738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45956.772384490738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45956.772384490738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45956.772384490738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45956.772384490738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45956.772384490738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45956.772384490738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45956.772384490738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45956.772384490738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45956.772384490738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45956.772384490738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45956.772384490738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45956.772384490738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45956.772384490738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45956.772384490738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45956.772384490738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45956.772384490738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45956.772384490738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45956.772384490738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45956.772384490738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45956.772384490738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45956.772384490738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45956.772384490738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45956.772384490738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45956.772384490738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45956.772384490738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45956.772384490738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45956.772384490738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45956.772384490738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45956.772384490738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45956.772384490738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45956.772384490738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45956.772384490738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45956.772384490738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45956.772384490738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45956.772384490738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45956.772384490738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45956.772384490738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45956.772384490738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45956.772384490738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45956.772384490738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45956.772384490738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45956.772384490738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45956.772384490738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45956.772384490738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45956.772384490738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45956.772384490738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45956.772384490738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45956.772384490738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45956.772384490738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45956.772384490738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45956.772384490738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45956.772384490738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45956.772384490738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45956.772384490738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45956.772384490738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45956.772384490738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45956.772384490738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45956.772384490738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45956.772384490738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45956.772384490738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45956.772384490738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45956.772384490738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45956.772384490738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45956.772384490738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45956.772384490738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45956.772384490738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45956.772384490738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45956.772384490738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45956.772384490738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45956.772384490738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45956.772384490738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45956.772384490738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45956.772384490738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45956.772384490738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45956.772384490738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45956.772384490738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45956.772384490738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45956.772384490738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45956.772384490738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45956.772384490738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45956.772384490738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45956.772384490738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45956.772384490738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45956.772384490738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45956.772384490738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45956.772384490738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45956.772384490738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45956.772384490738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45956.772384490738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45956.772384490738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45956.772384490738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45956.772384490738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45956.772384490738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45956.772384490738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45956.772384490738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45956.772384490738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45956.772384490738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45956.772384490738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45956.772384490738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45956.772384490738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45956.772384490738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45956.772384490738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45956.772384490738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45956.772384490738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45956.772384490738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45956.772384490738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45956.772384490738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45956.772384490738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45956.772384490738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45956.772384490738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45956.772384490738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45956.772384490738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45956.772384490738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45956.772384490738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45956.772384490738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45956.772384490738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45956.772384490738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45956.772384490738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45956.772384490738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45956.772384490738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45956.772384490738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45956.772384490738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45956.772384490738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45956.772384490738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45956.772384490738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45956.772384490738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45956.772384490738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45956.772384490738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45956.772384490738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45956.772384490738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45956.772384490738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45956.772384490738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45956.772384490738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45956.772384490738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45956.772384490738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45956.772384490738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45956.772384490738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45956.772384490738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45956.772384490738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45956.772384490738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45956.772384490738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45956.772384490738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45956.772384490738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45956.772384490738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45956.772384490738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45956.772384490738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45956.772384490738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45956.772384490738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45956.772384490738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45956.772384490738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45956.772384490738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45956.772384490738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45956.772384490738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45956.772384490738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45956.772384490738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45956.772384490738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45956.772384490738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45956.772384490738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45956.772384490738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45956.772384490738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45956.772384490738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45956.772384490738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45956.772384490738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45956.772384490738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45956.772384490738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45956.772384490738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45956.772384490738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45956.772384490738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45956.772384490738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45956.772384490738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45956.772384490738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45956.772384490738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45956.772384490738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45956.772384490738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45956.772384490738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45956.772384490738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45956.772384490738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45956.772384490738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45956.772384490738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45956.772384490738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45956.772384490738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45956.772384490738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45956.772384490738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45956.772384490738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45956.772384490738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45956.772384490738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45956.772384490738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45956.772384490738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45956.772384490738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45956.772384490738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45956.772384490738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45956.772384490738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45956.772384490738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45956.772384490738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45956.772384490738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45956.772384490738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45956.772384490738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45956.772384490738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45956.772384490738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45956.772384490738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45956.772384490738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45956.772384490738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45956.772384490738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45956.772384490738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45956.772384490738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45956.772384490738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45956.772384490738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45956.772384490738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45956.772384490738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45956.772384490738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45956.772384490738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45956.772384490738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45956.772384490738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45956.772384490738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45956.772384490738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45956.772384490738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45956.772384490738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45956.772384490738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45956.772384490738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45956.772384490738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45956.772384490738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45956.772384490738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45956.772384490738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45956.772384490738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45956.772384490738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45956.772384490738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45956.772384490738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45956.772384490738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45956.772384490738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45956.772384490738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45956.772384490738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45956.772384490738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45956.772384490738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45956.772384490738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45956.772384490738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45956.772384490738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45956.772384490738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45956.772384490738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45956.772384490738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45956.772384490738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45956.772384490738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45956.772384490738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45956.772384490738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45956.772384490738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45956.772384490738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45956.772384490738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45956.772384490738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45956.772384490738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45956.772384490738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45956.772384490738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45956.772384490738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45956.772384490738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45956.772384490738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45956.772384490738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45956.772384490738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45956.772384490738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45956.772384490738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45956.772384490738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45956.772384490738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45956.772384490738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45956.772384490738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45956.772384490738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45956.772384490738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45956.772384490738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45956.772384490738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45956.772384490738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45956.772384490738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45956.772384490738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45956.772384490738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45956.772384490738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45956.772384490738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45956.772384490738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45956.772384490738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45956.772384490738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45956.772384490738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45956.772384490738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45956.772384490738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45956.772384490738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45956.772384490738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45956.772384490738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45956.772384490738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45956.772384490738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45956.772384490738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45956.772384490738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45956.772384490738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45956.772384490738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45956.772384490738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45956.772384490738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45956.772384490738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45956.772384490738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45956.772384490738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45956.772384490738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45956.772384490738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45956.772384490738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45956.772384490738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45956.772384490738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45956.772384490738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45956.772384490738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45956.772384490738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45956.772384490738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45956.772384490738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45956.772384490738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45956.772384490738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45956.772384490738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45956.772384490738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45956.772384490738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45956.772384490738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45956.772384490738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45956.772384490738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45956.772384490738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45956.772384490738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45956.772384490738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45956.772384490738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45956.772384490738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45956.772384490738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45956.772384490738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45956.772384490738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45956.772384490738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45956.772384490738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45956.772384490738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45956.772384490738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45956.772384490738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45956.772384490738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45956.772384490738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45956.772384490738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45956.772384490738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45956.772384490738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45956.772384490738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45956.772384490738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45956.772384490738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45956.772384490738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45956.772384490738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45956.772384490738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45956.772384490738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45956.772384490738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45956.772384490738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45956.772384490738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45956.772384490738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45956.772384490738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45956.772384490738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45956.772384490738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45956.772384490738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45956.772384490738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45956.772384490738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45956.772384490738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45956.772384490738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45956.772384490738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45956.772384490738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45956.772384490738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45956.772384490738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45956.772384490738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45956.772384490738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45956.772384490738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45956.772384490738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45956.772384490738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45956.772384490738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45956.772384490738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45956.772384490738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45956.772384490738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45956.772384490738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45956.772384490738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45956.772384490738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45956.772384490738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45956.772384490738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45956.772384490738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45956.772384490738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45956.772384490738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45956.772384490738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45956.772384490738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45956.772384490738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45956.772384490738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45956.772384490738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45956.772384490738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45956.772384490738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45956.772384490738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45956.772384490738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45956.772384490738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45956.772384490738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45956.772384490738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45956.772384490738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45956.772384490738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45956.772384490738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45956.772384490738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45956.772384490738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45956.772384490738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45956.772384490738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45956.772384490738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45956.772384490738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45956.772384490738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45956.772384490738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45956.772384490738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45956.772384490738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45956.772384490738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45956.772384490738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45956.772384490738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45956.772384490738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45956.772384490738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45956.772384490738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45956.772384490738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45956.772384490738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45956.772384490738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45956.772384490738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45956.772384490738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45956.772384490738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45956.772384490738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45956.772384490738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45956.772384490738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45956.772384490738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45956.772384490738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45956.772384490738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45956.772384490738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45956.772384490738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45956.772384490738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45956.772384490738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45956.772384490738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45956.772384490738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45956.772384490738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45956.772384490738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45956.772384490738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45956.772384490738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45956.772384490738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45956.772384490738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45956.772384490738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45956.772384490738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45956.772384490738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45956.772384490738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45956.772384490738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45956.772384490738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45956.772384490738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45956.772384490738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45956.772384490738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45956.772384490738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45956.772384490738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45956.772384490738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45956.772384490738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45956.772384490738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45956.772384490738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45956.772384490738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45956.772384490738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45956.772384490738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45956.772384490738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45956.772384490738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45956.772384490738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45956.772384490738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45956.772384490738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45956.772384490738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45956.772384490738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45956.772384490738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45956.772384490738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45956.772384490738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45956.772384490738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45956.772384490738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45956.772384490738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45956.772384490738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45956.772384490738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45956.772384490738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45956.772384490738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45956.772384490738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45956.772384490738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45956.772384490738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45956.772384490738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45956.772384490738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45956.772384490738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45956.772384490738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45956.772384490738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45956.772384490738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45956.772384490738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45956.772384490738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45956.772384490738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45956.772384490738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45956.772384490738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45956.772384490738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45956.772384490738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45956.772384490738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45956.772384490738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45956.772384490738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45956.772384490738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45956.772384490738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45956.772384490738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45956.772384490738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45956.772384490738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45956.772384490738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45956.772384490738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45956.772384490738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45956.772384490738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45956.772384490738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45956.772384490738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45956.772384490738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45956.772384490738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45956.772384490738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45956.772384490738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45956.772384490738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45956.772384490738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45956.772384490738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45956.772384490738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45956.772384490738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45956.772384490738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45956.772384490738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45956.772384490738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45956.772384490738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45956.772384490738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45956.772384490738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45956.772384490738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45956.772384490738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45956.772384490738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45956.772384490738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45956.772384490738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45956.772384490738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45956.772384490738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45956.772384490738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45956.772384490738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45956.772384490738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45956.772384490738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45956.772384490738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45956.772384490738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45956.772384490738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45956.772384490738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45956.772384490738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45956.772384490738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45956.772384490738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45956.772384490738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45956.772384490738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45956.772384490738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45956.772384490738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45956.772384490738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45956.772384490738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45956.772384490738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45956.772384490738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45956.772384490738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45956.772384490738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45956.772384490738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45956.772384490738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45956.772384490738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45956.772384490738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45956.772384490738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45956.772384490738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45956.772384490738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45956.772384490738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45956.772384490738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45956.772384490738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45956.772384490738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45956.772384490738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45956.772384490738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45956.772384490738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45956.772384490738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45956.772384490738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45956.772384490738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45956.772384490738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45956.772384490738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45956.772384490738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45956.772384490738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45956.772384490738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45956.772384490738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45956.772384490738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45956.772384490738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45956.772384490738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45956.772384490738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45956.772384490738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45956.772384490738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45956.772384490738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45956.772384490738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45956.772384490738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45956.772384490738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45956.772384490738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45956.772384490738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45956.772384490738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45956.772384490738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45956.772384490738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45956.772384490738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45956.772384490738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45956.772384490738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45956.772384490738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45956.772384490738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45956.772384490738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45956.772384490738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45956.772384490738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45956.772384490738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45956.772384490738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45956.772384490738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45956.772384490738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45956.772384490738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45956.772384490738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45956.772384490738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45956.772384490738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45956.772384490738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45956.772384490738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45956.772384490738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45956.772384490738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45956.772384490738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45956.772384490738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45956.772384490738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45956.772384490738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45956.772384490738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45956.772384490738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45956.772384490738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45956.772384490738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45956.772384490738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45956.772384490738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45956.772384490738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45956.772384490738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45956.772384490738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45956.772384490738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45956.772384490738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45956.772384490738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45956.772384490738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45956.772384490738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45956.772384490738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45956.772384490738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45956.772384490738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45956.772384490738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45956.772384490738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45956.772384490738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45956.772384490738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45956.772384490738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45956.772384490738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45956.772384490738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45956.772384490738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45956.772384490738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45956.772384490738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45956.772384490738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45956.772384490738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45956.772384490738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45956.772384490738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45956.772384490738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45956.772384490738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45956.772384490738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45956.772384490738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45956.772384490738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45956.772384490738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45956.772384490738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45956.772384490738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45956.772384490738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45956.772384490738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45956.772384490738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45956.772384490738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45956.772384490738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45956.772384490738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45956.772384490738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45956.772384490738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45956.772384490738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45956.772384490738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45956.772384490738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45956.772384490738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45956.772384490738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45956.772384490738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45956.772384490738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45956.772384490738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45956.772384490738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45956.772384490738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45956.772384490738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45956.772384490738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45956.772384490738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45956.772384490738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45956.772384490738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45956.772384490738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45956.772384490738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45956.772384490738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45956.772384490738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45956.772384490738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45956.772384490738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45956.772384490738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45956.772384490738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45956.772384490738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45956.772384490738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45956.772384490738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45956.772384490738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45956.772384490738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45956.772384490738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45956.772384490738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45956.772384490738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45956.772384490738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45956.772384490738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45956.772384490738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45956.772384490738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45956.772384490738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45956.772384490738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45956.772384490738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45956.772384490738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45956.772384490738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45956.772384490738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45956.772384490738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45956.772384490738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45956.772384490738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45956.772384490738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45956.772384490738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45956.772384490738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45956.772384490738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45956.772384490738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45956.772384490738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45956.772384490738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45956.772384490738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45956.772384490738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45956.772384490738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45956.772384490738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45956.772384490738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45956.772384490738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45956.772384490738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45956.772384490738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45956.772384490738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45956.772384490738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45956.772384490738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45956.772384490738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45956.772384490738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45956.772384490738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45956.772384490738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45956.772384490738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45956.772384490738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45956.772384490738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45956.772384490738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45956.772384490738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45956.772384490738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45956.772384490738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45956.772384490738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45956.772384490738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45956.772384490738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45956.772384490738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45956.772384490738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45956.772384490738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45956.772384490738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45956.772384490738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45956.772384490738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45956.772384490738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45956.772384490738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45956.772384490738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45956.772384490738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45956.772384490738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45956.772384490738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45956.772384490738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45956.772384490738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45956.772384490738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45956.772384490738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45956.772384490738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45956.772384490738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45956.772384490738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45956.772384490738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45956.772384490738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45956.772384490738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45956.772384490738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45956.772384490738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45956.772384490738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45956.772384490738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45956.772384490738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45956.772384490738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45956.772384490738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45956.772384490738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45956.772384490738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45956.772384490738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45956.772384490738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45956.772384490738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45956.772384490738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45956.772384490738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45956.772384490738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45956.772384490738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45956.772384490738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45956.772384490738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45956.772384490738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45956.772384490738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45956.772384490738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45956.772384490738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45956.772384490738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45956.772384490738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45956.772384490738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45956.772384490738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45956.772384490738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45956.772384490738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45956.772384490738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45956.772384490738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45956.772384490738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45956.772384490738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45956.772384490738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45956.772384490738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45956.772384490738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45956.772384490738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45956.772384490738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45956.772384490738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45956.772384490738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45956.772384490738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45956.772384490738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45956.772384490738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45956.772384490738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45956.772384490738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45956.772384490738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45956.772384490738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45956.772384490738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45956.772384490738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45956.772384490738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45956.772384490738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45956.772384490738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45956.772384490738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45956.772384490738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45956.772384490738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45956.772384490738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45956.772384490738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45956.772384490738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45956.772384490738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45956.772384490738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45956.772384490738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45956.772384490738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45956.772384490738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45956.772384490738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45956.772384490738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45956.772384490738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45956.772384490738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45956.772384490738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45956.772384490738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45956.772384490738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45956.772384490738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45956.772384490738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45956.772384490738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45956.772384490738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45956.772384490738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45956.772384490738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45956.772384490738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45956.772384490738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45956.772384490738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45956.772384490738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45956.772384490738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45956.772384490738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45956.772384490738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45956.772384490738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45956.772384490738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45956.772384490738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45956.772384490738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45956.772384490738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45956.772384490738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45956.772384490738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45956.772384490738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45956.772384490738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45956.772384490738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45956.772384490738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45956.772384490738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45956.772384490738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45956.772384490738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45956.772384490738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45956.772384490738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45956.772384490738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45956.772384490738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45956.772384490738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45956.772384490738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45956.772384490738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45956.772384490738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45956.772384490738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45956.772384490738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45956.772384490738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45956.772384490738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45956.772384490738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45956.772384490738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45956.772384490738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45956.772384490738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45956.772384490738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45956.772384490738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45956.772384490738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45956.772384490738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45956.772384490738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45956.772384490738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45956.772384490738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45956.772384490738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45956.772384490738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45956.772384490738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45956.772384490738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45956.772384490738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45956.772384490738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45956.772384490738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45956.772384490738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45956.772384490738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45956.772384490738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45956.772384490738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45956.772384490738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45956.772384490738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45956.772384490738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45956.772384490738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45956.772384490738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45956.772384490738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45956.772384490738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45956.772384490738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45956.772384490738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45956.772384490738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45956.772384490738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45956.772384490738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45956.772384490738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45956.772384490738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45956.772384490738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45956.772384490738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45956.772384490738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45956.772384490738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45956.772384490738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45956.772384490738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45956.772384490738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45956.772384490738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45956.772384490738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45956.772384490738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45956.772384490738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45956.772384490738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45956.772384490738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45956.772384490738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45956.772384490738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45956.772384490738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45956.772384490738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45956.772384490738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45956.772384490738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45956.772384490738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45956.772384490738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253.29166689814156</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3.1376622685129405</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45956.772384490738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45956.772384490738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45956.772384490738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45956.772384490738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45956.772384490738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45956.772384490738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45956.772384490738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45956.772384490738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45956.772384490738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45956.772384490738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45956.772384490738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45956.772384490738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45956.772384490738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45956.772384490738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45956.772384490738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45956.772384490738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45956.772384490738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45956.772384490738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45956.772384490738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45956.772384490738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45956.772384490738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45956.772384490738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45956.772384490738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45956.772384490738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45956.772384490738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45956.772384490738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45956.772384490738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45956.772384490738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45956.772384490738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45956.772384490738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45956.772384490738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45956.772384490738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45956.772384490738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45956.772384490738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45956.772384490738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45956.772384490738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45956.772384490738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45956.772384490738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45956.772384490738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45956.772384490738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45956.772384490738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45956.772384490738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45956.772384490738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45956.772384490738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45956.772384490738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45956.772384490738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45956.772384490738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45956.772384490738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45956.772384490738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45956.772384490738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45956.772384490738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45956.772384490738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45956.772384490738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45956.772384490738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45956.772384490738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45956.772384490738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45956.772384490738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45956.772384490738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45956.772384490738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45956.772384490738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45956.772384490738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45956.772384490738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45956.772384490738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45956.772384490738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45956.772384490738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45956.772384490738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45956.772384490738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45956.772384490738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45956.772384490738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45956.772384490738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45956.772384490738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45956.772384490738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45956.772384490738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45956.772384490738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45956.772384490738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45956.772384490738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45956.772384490738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45956.772384490738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45956.772384490738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45956.772384490738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45956.772384490738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45956.772384490738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45956.772384490738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45956.772384490738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45956.772384490738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45956.772384490738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45956.772384490738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45956.772384490738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45956.772384490738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45956.772384490738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45956.772384490738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45956.772384490738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45956.772384490738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45956.772384490738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45956.772384490738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45956.772384490738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45956.772384490738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45956.772384490738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45956.772384490738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45956.772384490738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45956.772384490738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45956.772384490738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45956.772384490738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45956.772384490738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45956.772384490738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45956.772384490738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45956.772384490738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45956.772384490738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45956.772384490738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45956.772384490738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45956.772384490738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45956.772384490738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45956.772384490738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45956.772384490738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45956.772384490738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45956.772384490738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45956.772384490738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45956.772384490738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45956.772384490738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45956.772384490738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45956.772384490738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45956.772384490738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45956.772384490738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45956.772384490738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45956.772384490738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45956.772384490738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45956.772384490738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45956.772384490738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45956.772384490738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45956.772384490738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45956.772384490738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45956.772384490738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45956.772384490738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45956.772384490738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45956.772384490738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45956.772384490738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45956.772384490738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45956.772384490738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45956.772384490738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45956.772384490738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45956.772384490738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45956.772384490738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45956.772384490738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45956.772384490738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45956.772384490738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45956.772384490738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45956.772384490738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45956.772384490738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45956.772384490738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45956.772384490738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45956.772384490738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45956.772384490738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45956.772384490738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45956.772384490738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45956.772384490738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45956.772384490738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45956.772384490738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45956.772384490738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45956.772384490738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45956.772384490738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45956.772384490738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45956.772384490738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45956.772384490738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45956.772384490738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45956.772384490738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45956.772384490738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45956.772384490738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45956.772384490738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45956.772384490738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45956.772384490738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45956.772384490738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45956.772384490738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45956.772384490738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45956.772384490738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45956.772384490738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45956.772384490738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45956.772384490738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45956.772384490738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45956.772384490738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45956.772384490738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45956.772384490738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45956.772384490738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45956.772384490738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45956.772384490738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45956.772384490738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45956.772384490738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45956.772384490738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45956.772384490738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45956.772384490738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45956.772384490738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45956.772384490738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45956.772384490738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45956.772384490738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45956.772384490738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45956.772384490738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45956.772384490738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45956.772384490738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45956.772384490738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45956.772384490738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45956.772384490738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45956.772384490738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45956.772384490738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45956.772384490738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45956.772384490738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45956.772384490738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45956.772384490738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45956.772384490738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45956.772384490738</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45956.772384490738</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64.940324305549439</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30.583507175921113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8.1112733796253451</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0.26642384259321261</v>
      </c>
      <c r="H5" s="153">
        <v>45956.07471064815</v>
      </c>
      <c r="I5" s="152" t="str">
        <f>IFERROR(VLOOKUP(D5,DB!A:F,6,0),"")</f>
        <v>SCECO</v>
      </c>
      <c r="J5" s="152" t="str">
        <f>IFERROR(VLOOKUP(D5,DB!A:G,7,0),"")</f>
        <v>No BB Design</v>
      </c>
      <c r="K5" s="152" t="s">
        <v>39099</v>
      </c>
      <c r="L5" s="152" t="str">
        <f>IFERROR(VLOOKUP(D5,DB!A:I,9,0),"")</f>
        <v>Latis</v>
      </c>
    </row>
    <row r="6" spans="1:13" ht="30.75">
      <c r="A6" s="152" t="s">
        <v>39100</v>
      </c>
      <c r="B6" s="152" t="str">
        <f>IFERROR(VLOOKUP(D6,DB!A:K,11,0),"")</f>
        <v>R5</v>
      </c>
      <c r="C6" s="152">
        <v>1</v>
      </c>
      <c r="D6" s="152" t="s">
        <v>31265</v>
      </c>
      <c r="E6" s="152" t="s">
        <v>39079</v>
      </c>
      <c r="F6" s="153">
        <v>45956.726053240738</v>
      </c>
      <c r="G6" s="154">
        <f ca="1">IFERROR(NOW()-F6,"")</f>
        <v>4.6331249999639113E-2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45956.772384490738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45956.772384490738</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45956.772384490738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45956.772384490738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45956.772384490738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45956.772384490738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45956.772384490738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45956.772384490738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45956.772384490738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45956.772384490738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45956.772384490738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45956.772384490738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45956.772384490738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45956.772384490738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45956.772384490738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45956.772384490738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45956.772384490738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45956.772384490738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45956.772384490738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45956.772384490738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45956.772384490738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45956.772384490738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45956.772384490738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45956.772384490738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45956.772384490738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45956.772384490738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45956.772384490738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45956.772384490738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45956.772384490738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45956.772384490738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45956.772384490738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45956.772384490738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45956.772384490738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45956.772384490738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45956.772384490738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45956.772384490738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45956.772384490738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45956.772384490738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45956.772384490738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45956.772384490738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45956.772384490738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45956.772384490738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45956.772384490738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45956.772384490738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45956.772384490738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45956.772384490738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45956.772384490738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45956.772384490738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45956.772384490738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45956.772384490738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45956.772384490738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45956.772384490738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45956.772384490738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45956.772384490738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45956.772384490738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45956.772384490738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45956.772384490738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45956.772384490738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45956.772384490738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45956.772384490738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45956.772384490738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45956.772384490738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45956.772384490738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45956.772384490738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45956.772384490738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45956.772384490738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45956.772384490738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45956.772384490738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45956.772384490738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45956.772384490738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45956.772384490738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45956.772384490738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45956.772384490738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45956.772384490738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45956.772384490738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45956.772384490738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45956.772384490738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45956.772384490738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45956.772384490738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45956.772384490738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45956.772384490738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45956.772384490738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45956.772384490738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45956.772384490738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45956.772384490738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45956.772384490738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45956.772384490738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45956.772384490738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45956.772384490738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45956.772384490738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45956.772384490738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45956.772384490738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45956.772384490738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45956.772384490738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45956.772384490738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45956.772384490738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45956.772384490738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45956.772384490738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45956.772384490738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45956.772384490738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45956.772384490738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45956.772384490738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45956.772384490738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45956.772384490738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45956.772384490738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45956.772384490738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45956.772384490738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45956.772384490738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45956.772384490738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45956.772384490738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45956.772384490738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45956.772384490738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45956.772384490738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45956.772384490738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45956.772384490738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45956.772384490738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45956.772384490738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45956.772384490738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45956.772384490738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45956.772384490738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45956.772384490738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45956.772384490738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45956.772384490738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45956.772384490738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45956.772384490738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45956.772384490738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45956.772384490738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45956.772384490738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45956.772384490738</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45956.772384490738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45956.772384490738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45956.772384490738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45956.772384490738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45956.772384490738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45956.772384490738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45956.772384490738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45956.772384490738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45956.772384490738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45956.772384490738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45956.772384490738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45956.772384490738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45956.772384490738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45956.772384490738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45956.772384490738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45956.772384490738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45956.772384490738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45956.772384490738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45956.772384490738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45956.772384490738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45956.772384490738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45956.772384490738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45956.772384490738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45956.772384490738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45956.772384490738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45956.772384490738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45956.772384490738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45956.772384490738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45956.772384490738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45956.772384490738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45956.772384490738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45956.772384490738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45956.772384490738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45956.772384490738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45956.772384490738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45956.772384490738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45956.772384490738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45956.772384490738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45956.772384490738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45956.772384490738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45956.772384490738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45956.772384490738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45956.772384490738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45956.772384490738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45956.772384490738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45956.772384490738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45956.772384490738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45956.772384490738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45956.772384490738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45956.772384490738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45956.772384490738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45956.772384490738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45956.772384490738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45956.772384490738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45956.772384490738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45956.772384490738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45956.772384490738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45956.772384490738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45956.772384490738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45956.772384490738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45956.772384490738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45956.772384490738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45956.772384490738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45956.772384490738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45956.772384490738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45956.772384490738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45956.772384490738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45956.772384490738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45956.772384490738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45956.772384490738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45956.772384490738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45956.772384490738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45956.772384490738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45956.772384490738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45956.772384490738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45956.772384490738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45956.772384490738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45956.772384490738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45956.772384490738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45956.772384490738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45956.772384490738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45956.772384490738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45956.772384490738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45956.772384490738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45956.772384490738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45956.772384490738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45956.772384490738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45956.772384490738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45956.772384490738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45956.772384490738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45956.772384490738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45956.772384490738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45956.772384490738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45956.772384490738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45956.772384490738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45956.772384490738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45956.772384490738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45956.772384490738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45956.772384490738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45956.772384490738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45956.772384490738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45956.772384490738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45956.772384490738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45956.772384490738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45956.772384490738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45956.772384490738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45956.772384490738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45956.772384490738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45956.772384490738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45956.772384490738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45956.772384490738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45956.772384490738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45956.772384490738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45956.772384490738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45956.772384490738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45956.772384490738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45956.772384490738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45956.772384490738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45956.772384490738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45956.772384490738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45956.772384490738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45956.772384490738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45956.772384490738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45956.772384490738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45956.772384490738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45956.772384490738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45956.772384490738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45956.772384490738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45956.772384490738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45956.772384490738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45956.772384490738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45956.772384490738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45956.772384490738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45956.772384490738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45956.772384490738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45956.772384490738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45956.772384490738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45956.772384490738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45956.772384490738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45956.772384490738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45956.772384490738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45956.772384490738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45956.772384490738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45956.772384490738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45956.772384490738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45956.772384490738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45956.772384490738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45956.772384490738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45956.772384490738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45956.772384490738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45956.772384490738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45956.772384490738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45956.772384490738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45956.772384490738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45956.772384490738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45956.772384490738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45956.772384490738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45956.772384490738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45956.772384490738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45956.772384490738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45956.772384490738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45956.772384490738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45956.772384490738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45956.772384490738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45956.772384490738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45956.772384490738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45956.772384490738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45956.772384490738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45956.772384490738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45956.772384490738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45956.772384490738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45956.772384490738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45956.772384490738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45956.772384490738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45956.772384490738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45956.772384490738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45956.772384490738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45956.772384490738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45956.772384490738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45956.772384490738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45956.772384490738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45956.772384490738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45956.772384490738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45956.772384490738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45956.772384490738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45956.772384490738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45956.772384490738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45956.772384490738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45956.772384490738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45956.772384490738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45956.772384490738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45956.772384490738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45956.772384490738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45956.772384490738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45956.772384490738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45956.772384490738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45956.772384490738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45956.772384490738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45956.772384490738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45956.772384490738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45956.772384490738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45956.772384490738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45956.772384490738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45956.772384490738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45956.772384490738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45956.772384490738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45956.772384490738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45956.772384490738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45956.772384490738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45956.772384490738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45956.772384490738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45956.772384490738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45956.772384490738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45956.772384490738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45956.772384490738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45956.772384490738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45956.772384490738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45956.772384490738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45956.772384490738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45956.772384490738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45956.772384490738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45956.772384490738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45956.772384490738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45956.772384490738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45956.772384490738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45956.772384490738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45956.772384490738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45956.772384490738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45956.772384490738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45956.772384490738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45956.772384490738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45956.772384490738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45956.772384490738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45956.772384490738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45956.772384490738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45956.772384490738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45956.772384490738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45956.772384490738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45956.772384490738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45956.772384490738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45956.772384490738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45956.772384490738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45956.772384490738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45956.772384490738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45956.772384490738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45956.772384490738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45956.772384490738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45956.772384490738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45956.772384490738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45956.772384490738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45956.772384490738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45956.772384490738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45956.772384490738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45956.772384490738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45956.772384490738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45956.772384490738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45956.772384490738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45956.772384490738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45956.772384490738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45956.772384490738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45956.772384490738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45956.772384490738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45956.772384490738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45956.772384490738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45956.772384490738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45956.772384490738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45956.772384490738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45956.772384490738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45956.772384490738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45956.772384490738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45956.772384490738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45956.772384490738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45956.772384490738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45956.772384490738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45956.772384490738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45956.772384490738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45956.772384490738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45956.772384490738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45956.772384490738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45956.772384490738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45956.772384490738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45956.772384490738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45956.772384490738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45956.772384490738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45956.772384490738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45956.772384490738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45956.772384490738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45956.772384490738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45956.772384490738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45956.772384490738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45956.772384490738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45956.772384490738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45956.772384490738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45956.772384490738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45956.772384490738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45956.772384490738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45956.772384490738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45956.772384490738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45956.772384490738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45956.772384490738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45956.772384490738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45956.772384490738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45956.772384490738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45956.772384490738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45956.772384490738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45956.772384490738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45956.772384490738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45956.772384490738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45956.772384490738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45956.772384490738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45956.772384490738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45956.772384490738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45956.772384490738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45956.772384490738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45956.772384490738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45956.772384490738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45956.772384490738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45956.772384490738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45956.772384490738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45956.772384490738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45956.772384490738</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6"/>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0.66797476851206739</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34971</v>
      </c>
      <c r="E3" s="106" t="s">
        <v>39105</v>
      </c>
      <c r="F3" s="107">
        <v>45956.62903935185</v>
      </c>
      <c r="G3" s="77">
        <f ca="1">IFERROR(NOW()-F3,"-")</f>
        <v>0.14334513888752554</v>
      </c>
      <c r="H3" s="107">
        <v>45956.619884259257</v>
      </c>
      <c r="I3" s="103" t="str">
        <f>IFERROR(VLOOKUP(D3,DB!A:F,6,0),"")</f>
        <v>Generator-SG</v>
      </c>
      <c r="J3" s="102" t="str">
        <f>IFERROR(VLOOKUP(D3,DB!A:G,7,0),"")</f>
        <v>Vandalized</v>
      </c>
      <c r="K3" s="108" t="s">
        <v>39106</v>
      </c>
      <c r="L3" s="109" t="str">
        <f>IFERROR(VLOOKUP(D3,DB!A:I,9,0),"")</f>
        <v>Latis</v>
      </c>
    </row>
    <row r="4" spans="1:16383" ht="31.5" customHeight="1">
      <c r="A4" s="104" t="s">
        <v>39104</v>
      </c>
      <c r="B4" s="103" t="str">
        <f>IFERROR(VLOOKUP(D4,DB!A:K,11,0),"")</f>
        <v>R6</v>
      </c>
      <c r="C4" s="105">
        <v>1</v>
      </c>
      <c r="D4" s="103" t="s">
        <v>35401</v>
      </c>
      <c r="E4" s="106" t="s">
        <v>39105</v>
      </c>
      <c r="F4" s="107">
        <v>45956.62903935185</v>
      </c>
      <c r="G4" s="77">
        <f ca="1">IFERROR(NOW()-F4,"-")</f>
        <v>0.14334513888752554</v>
      </c>
      <c r="H4" s="107">
        <v>45956.619884259257</v>
      </c>
      <c r="I4" s="103" t="str">
        <f>IFERROR(VLOOKUP(D4,DB!A:F,6,0),"")</f>
        <v>SCECO</v>
      </c>
      <c r="J4" s="102" t="str">
        <f>IFERROR(VLOOKUP(D4,DB!A:G,7,0),"")</f>
        <v>Dead</v>
      </c>
      <c r="K4" s="108" t="s">
        <v>39107</v>
      </c>
      <c r="L4" s="109" t="str">
        <f>IFERROR(VLOOKUP(D4,DB!A:I,9,0),"")</f>
        <v>Latis</v>
      </c>
    </row>
    <row r="5" spans="1:16383" ht="31.5" customHeight="1">
      <c r="A5" s="104" t="s">
        <v>39108</v>
      </c>
      <c r="B5" s="103" t="str">
        <f>IFERROR(VLOOKUP(D5,DB!A:K,11,0),"")</f>
        <v>R6</v>
      </c>
      <c r="C5" s="105">
        <v>1</v>
      </c>
      <c r="D5" s="103" t="s">
        <v>33915</v>
      </c>
      <c r="E5" s="106" t="s">
        <v>39105</v>
      </c>
      <c r="F5" s="107">
        <v>45956.743969907409</v>
      </c>
      <c r="G5" s="77">
        <f ca="1">IFERROR(NOW()-F5,"-")</f>
        <v>2.8414583328412846E-2</v>
      </c>
      <c r="H5" s="107">
        <v>45956.738159722219</v>
      </c>
      <c r="I5" s="103" t="str">
        <f>IFERROR(VLOOKUP(D5,DB!A:F,6,0),"")</f>
        <v>SCECO</v>
      </c>
      <c r="J5" s="102" t="str">
        <f>IFERROR(VLOOKUP(D5,DB!A:G,7,0),"")</f>
        <v>Vandalized+No BB Design</v>
      </c>
      <c r="K5" s="108" t="s">
        <v>39109</v>
      </c>
      <c r="L5" s="109" t="str">
        <f>IFERROR(VLOOKUP(D5,DB!A:I,9,0),"")</f>
        <v>Latis</v>
      </c>
    </row>
    <row r="6" spans="1:16383" ht="31.5" customHeight="1">
      <c r="A6" s="104"/>
      <c r="B6" s="103" t="str">
        <f>IFERROR(VLOOKUP(D6,DB!A:K,11,0),"")</f>
        <v/>
      </c>
      <c r="C6" s="105"/>
      <c r="D6" s="103"/>
      <c r="E6" s="106"/>
      <c r="F6" s="107"/>
      <c r="G6" s="77">
        <f ca="1">IFERROR(NOW()-F6,"-")</f>
        <v>45956.772384490738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45956.772384490738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45956.772384490738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45956.772384490738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45956.772384490738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45956.772384490738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45956.772384490738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45956.772384490738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45956.772384490738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45956.772384490738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45956.772384490738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45956.772384490738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45956.772384490738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45956.772384490738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45956.772384490738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45956.772384490738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45956.772384490738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45956.772384490738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45956.772384490738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45956.772384490738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45956.772384490738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45956.772384490738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45956.772384490738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45956.772384490738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45956.772384490738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45956.772384490738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45956.772384490738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45956.772384490738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45956.772384490738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45956.772384490738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45956.772384490738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45956.772384490738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45956.772384490738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45956.772384490738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45956.772384490738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45956.772384490738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45956.772384490738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45956.772384490738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45956.772384490738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45956.772384490738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45956.772384490738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45956.772384490738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45956.772384490738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45956.772384490738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45956.772384490738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45956.772384490738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45956.772384490738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45956.772384490738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45956.772384490738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45956.772384490738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45956.772384490738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45956.772384490738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45956.772384490738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45956.772384490738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45956.772384490738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45956.772384490738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45956.772384490738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45956.772384490738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45956.772384490738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45956.772384490738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45956.772384490738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45956.772384490738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45956.772384490738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45956.772384490738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45956.772384490738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45956.772384490738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45956.772384490738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45956.772384490738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45956.772384490738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45956.772384490738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45956.772384490738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45956.772384490738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45956.772384490738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45956.772384490738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45956.772384490738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45956.772384490738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45956.772384490738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45956.772384490738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45956.772384490738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45956.772384490738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45956.772384490738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45956.772384490738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45956.772384490738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45956.772384490738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45956.772384490738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45956.772384490738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45956.772384490738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45956.772384490738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45956.772384490738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45956.772384490738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45956.772384490738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45956.772384490738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45956.772384490738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45956.772384490738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45956.772384490738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45956.772384490738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45956.772384490738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45956.772384490738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45956.772384490738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45956.772384490738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45956.772384490738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45956.772384490738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45956.772384490738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45956.772384490738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45956.772384490738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45956.772384490738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45956.772384490738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45956.772384490738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45956.772384490738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45956.772384490738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45956.772384490738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45956.772384490738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45956.772384490738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45956.772384490738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45956.772384490738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45956.772384490738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45956.772384490738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45956.772384490738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45956.772384490738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45956.772384490738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45956.772384490738</v>
      </c>
      <c r="H126" s="107"/>
      <c r="I126" s="103" t="str">
        <f>IFERROR(VLOOKUP(D126,DB!A:F,6,0),"")</f>
        <v/>
      </c>
      <c r="J126" s="102" t="str">
        <f>IFERROR(VLOOKUP(D126,DB!A:G,7,0),"")</f>
        <v/>
      </c>
      <c r="K126" s="108"/>
      <c r="L126" s="109" t="str">
        <f>IFERROR(VLOOKUP(D126,DB!A:I,9,0),"")</f>
        <v/>
      </c>
    </row>
  </sheetData>
  <dataValidations count="2">
    <dataValidation allowBlank="1" showInputMessage="1" showErrorMessage="1" sqref="E1" xr:uid="{380493DB-286A-4683-AF55-C78F04945A49}"/>
    <dataValidation type="list" allowBlank="1" showInputMessage="1" showErrorMessage="1" sqref="E2:E1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2025-10-26T15:32:19Z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