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36" documentId="120_S{2AC9BD13-BADA-5192-A53E-5A8FF88502F6}" xr6:coauthVersionLast="47" xr6:coauthVersionMax="47" xr10:uidLastSave="{649EAE76-6D42-4E6F-BA2B-DA84DF3A366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<sst xmlns="http://schemas.openxmlformats.org/spreadsheetml/2006/main" count="180294" uniqueCount="39132">
  <si>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</si>
  <si>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</si>
  <si>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</si>
  <si>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</si>
  <si>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</si>
  <si>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</si>
  <si>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</si>
  <si>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</si>
  <si>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</si>
  <si>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</si>
  <si>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</si>
  <si>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</si>
  <si>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</si>
  <si>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</si>
  <si>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</si>
  <si>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</si>
  <si>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</si>
  <si>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</si>
  <si>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</si>
  <si>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</si>
  <si>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</si>
  <si>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</si>
  <si>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</si>
  <si>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</si>
  <si>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</si>
  <si>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</si>
  <si>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</si>
  <si>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</si>
  <si>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</si>
  <si>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</si>
  <si>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</si>
  <si>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</si>
  <si>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</si>
  <si>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</si>
  <si>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</si>
  <si>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</si>
  <si>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</si>
  <si>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</si>
  <si>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</si>
  <si>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</si>
  <si>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</si>
  <si>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</si>
  <si>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</si>
  <si>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</si>
  <si>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</si>
  <si>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</si>
  <si>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</si>
  <si>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</si>
  <si>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</si>
  <si>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</si>
  <si>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</si>
  <si>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</si>
  <si>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</si>
  <si>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</si>
  <si>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</si>
  <si>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</si>
  <si>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</si>
  <si>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</si>
  <si>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</si>
  <si>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</si>
  <si>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</si>
  <si>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</si>
  <si>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</si>
  <si>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</si>
  <si>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</si>
  <si>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</si>
  <si>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</si>
  <si>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</si>
  <si>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</si>
  <si>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</si>
  <si>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</si>
  <si>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</si>
  <si>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</si>
  <si>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</si>
  <si>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</si>
  <si>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</si>
  <si>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</si>
  <si>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</si>
  <si>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</si>
  <si>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</si>
  <si>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</si>
  <si>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</si>
  <si>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</si>
  <si>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</si>
  <si>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</si>
  <si>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</si>
  <si>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</si>
  <si>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</si>
  <si>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</si>
  <si>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</si>
  <si>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</si>
  <si>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</si>
  <si>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</si>
  <si>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</si>
  <si>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</si>
  <si>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</si>
  <si>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</si>
  <si>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</si>
  <si>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</si>
  <si>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</si>
  <si>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</si>
  <si>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</si>
  <si>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</si>
  <si>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</si>
  <si>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</si>
  <si>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</si>
  <si>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</si>
  <si>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</si>
  <si>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</si>
  <si>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</si>
  <si>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</si>
  <si>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</si>
  <si>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</si>
  <si>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</si>
  <si>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</si>
  <si>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</si>
  <si>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</si>
  <si>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</si>
  <si>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</si>
  <si>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</si>
  <si>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</si>
  <si>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</si>
  <si>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</si>
  <si>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</si>
  <si>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</si>
  <si>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</si>
  <si>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</si>
  <si>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</si>
  <si>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</si>
  <si>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</si>
  <si>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</si>
  <si>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</si>
  <si>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</si>
  <si>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</si>
  <si>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</si>
  <si>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</si>
  <si>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</si>
  <si>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</si>
  <si>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</si>
  <si>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</si>
  <si>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</si>
  <si>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</si>
  <si>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</si>
  <si>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</si>
  <si>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</si>
  <si>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</si>
  <si>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</si>
  <si>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</si>
  <si>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</si>
  <si>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</si>
  <si>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</si>
  <si>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</si>
  <si>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</si>
  <si>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</si>
  <si>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</si>
  <si>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</si>
  <si>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</si>
  <si>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</si>
  <si>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</si>
  <si>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</si>
  <si>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</si>
  <si>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</si>
  <si>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</si>
  <si>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</si>
  <si>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</si>
  <si>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</si>
  <si>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</si>
  <si>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</si>
  <si>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</si>
  <si>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</si>
  <si>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</si>
  <si>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</si>
  <si>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</si>
  <si>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</si>
  <si>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</si>
  <si>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</si>
  <si>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</si>
  <si>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</si>
  <si>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</si>
  <si>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</si>
  <si>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</si>
  <si>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</si>
  <si>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</si>
  <si>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</si>
  <si>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</si>
  <si>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</si>
  <si>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</si>
  <si>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</si>
  <si>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</si>
  <si>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</si>
  <si>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</si>
  <si>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</si>
  <si>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</si>
  <si>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</si>
  <si>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</si>
  <si>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</si>
  <si>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</si>
  <si>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</si>
  <si>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</si>
  <si>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</si>
  <si>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</si>
  <si>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</si>
  <si>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</si>
  <si>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</si>
  <si>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</si>
  <si>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</si>
  <si>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</si>
  <si>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</si>
  <si>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</si>
  <si>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</si>
  <si>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</si>
  <si>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</si>
  <si>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</si>
  <si>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</si>
  <si>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</si>
  <si>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</si>
  <si>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</si>
  <si>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</si>
  <si>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</si>
  <si>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</si>
  <si>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</si>
  <si>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</si>
  <si>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</si>
  <si>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</si>
  <si>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</si>
  <si>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</si>
  <si>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</si>
  <si>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</si>
  <si>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</si>
  <si>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</si>
  <si>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</si>
  <si>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</si>
  <si>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</si>
  <si>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</si>
  <si>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</si>
  <si>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</si>
  <si>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</si>
  <si>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</si>
  <si>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</si>
  <si>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</si>
  <si>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</si>
  <si>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</si>
  <si>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</si>
  <si>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</si>
  <si>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</si>
  <si>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</si>
  <si>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</si>
  <si>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</si>
  <si>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</si>
  <si>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</si>
  <si>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</si>
  <si>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</si>
  <si>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</si>
  <si>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</si>
  <si>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</si>
  <si>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</si>
  <si>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</si>
  <si>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</si>
  <si>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</si>
  <si>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</si>
  <si>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</si>
  <si>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</si>
  <si>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</si>
  <si>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</si>
  <si>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</si>
  <si>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</si>
  <si>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</si>
  <si>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</si>
  <si>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</si>
  <si>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</si>
  <si>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</si>
  <si>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</si>
  <si>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</si>
  <si>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</si>
  <si>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</si>
  <si>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</si>
  <si>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</si>
  <si>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</si>
  <si>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</si>
  <si>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</si>
  <si>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</si>
  <si>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</si>
  <si>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</si>
  <si>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</si>
  <si>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</si>
  <si>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</si>
  <si>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</si>
  <si>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</si>
  <si>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</si>
  <si>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</si>
  <si>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</si>
  <si>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</si>
  <si>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</si>
  <si>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</si>
  <si>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</si>
  <si>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</si>
  <si>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</si>
  <si>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</si>
  <si>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</si>
  <si>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</si>
  <si>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</si>
  <si>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</si>
  <si>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</si>
  <si>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</si>
  <si>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</si>
  <si>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</si>
  <si>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</si>
  <si>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</si>
  <si>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</si>
  <si>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</si>
  <si>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</si>
  <si>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</si>
  <si>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</si>
  <si>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</si>
  <si>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</si>
  <si>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</si>
  <si>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</si>
  <si>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</si>
  <si>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</si>
  <si>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</si>
  <si>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</si>
  <si>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</si>
  <si>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</si>
  <si>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</si>
  <si>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</si>
  <si>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</si>
  <si>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</si>
  <si>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</si>
  <si>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</si>
  <si>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</si>
  <si>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</si>
  <si>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</si>
  <si>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</si>
  <si>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</si>
  <si>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</si>
  <si>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</si>
  <si>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</si>
  <si>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</si>
  <si>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</si>
  <si>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</si>
  <si>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</si>
  <si>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</si>
  <si>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</si>
  <si>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</si>
  <si>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</si>
  <si>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</si>
  <si>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</si>
  <si>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</si>
  <si>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</si>
  <si>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</si>
  <si>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</si>
  <si>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</si>
  <si>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</si>
  <si>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</si>
  <si>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</si>
  <si>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</si>
  <si>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</si>
  <si>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</si>
  <si>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</si>
  <si>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</si>
  <si>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</si>
  <si>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</si>
  <si>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</si>
  <si>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</si>
  <si>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</si>
  <si>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</si>
  <si>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</si>
  <si>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</si>
  <si>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</si>
  <si>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</si>
  <si>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</si>
  <si>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</si>
  <si>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</si>
  <si>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</si>
  <si>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</si>
  <si>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</si>
  <si>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</si>
  <si>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</si>
  <si>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</si>
  <si>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</si>
  <si>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</si>
  <si>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</si>
  <si>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</si>
  <si>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</si>
  <si>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</si>
  <si>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</si>
  <si>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</si>
  <si>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</si>
  <si>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</si>
  <si>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</si>
  <si>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</si>
  <si>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</si>
  <si>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</si>
  <si>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</si>
  <si>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</si>
  <si>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</si>
  <si>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</si>
  <si>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</si>
  <si>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</si>
  <si>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</si>
  <si>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</si>
  <si>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</si>
  <si>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</si>
  <si>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</si>
  <si>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</si>
  <si>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</si>
  <si>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</si>
  <si>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</si>
  <si>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</si>
  <si>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</si>
  <si>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</si>
  <si>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</si>
  <si>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</si>
  <si>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</si>
  <si>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</si>
  <si>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</si>
  <si>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</si>
  <si>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</si>
  <si>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</si>
  <si>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</si>
  <si>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</si>
  <si>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</si>
  <si>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</si>
  <si>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</si>
  <si>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</si>
  <si>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</si>
  <si>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</si>
  <si>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</si>
  <si>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</si>
  <si>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</si>
  <si>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</si>
  <si>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</si>
  <si>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</si>
  <si>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</si>
  <si>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</si>
  <si>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</si>
  <si>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</si>
  <si>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</si>
  <si>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</si>
  <si>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</si>
  <si>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</si>
  <si>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</si>
  <si>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</si>
  <si>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</si>
  <si>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</si>
  <si>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</si>
  <si>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</si>
  <si>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</si>
  <si>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</si>
  <si>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</si>
  <si>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</si>
  <si>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</si>
  <si>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</si>
  <si>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</si>
  <si>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</si>
  <si>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</si>
  <si>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</si>
  <si>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</si>
  <si>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</si>
  <si>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</si>
  <si>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</si>
  <si>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</si>
  <si>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</si>
  <si>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</si>
  <si>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</si>
  <si>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</si>
  <si>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</si>
  <si>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</si>
  <si>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</si>
  <si>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</si>
  <si>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</si>
  <si>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</si>
  <si>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</si>
  <si>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</si>
  <si>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</si>
  <si>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</si>
  <si>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</si>
  <si>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</si>
  <si>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</si>
  <si>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</si>
  <si>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</si>
  <si>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</si>
  <si>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</si>
  <si>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</si>
  <si>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</si>
  <si>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</si>
  <si>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</si>
  <si>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</si>
  <si>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</si>
  <si>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</si>
  <si>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</si>
  <si>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</si>
  <si>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</si>
  <si>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</si>
  <si>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</si>
  <si>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</si>
  <si>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</si>
  <si>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</si>
  <si>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</si>
  <si>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</si>
  <si>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</si>
  <si>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</si>
  <si>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</si>
  <si>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</si>
  <si>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</si>
  <si>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</si>
  <si>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</si>
  <si>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</si>
  <si>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</si>
  <si>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</si>
  <si>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</si>
  <si>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</si>
  <si>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</si>
  <si>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</si>
  <si>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</si>
  <si>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</si>
  <si>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</si>
  <si>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</si>
  <si>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</si>
  <si>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</si>
  <si>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</si>
  <si>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</si>
  <si>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</si>
  <si>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</si>
  <si>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</si>
  <si>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</si>
  <si>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</si>
  <si>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</si>
  <si>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</si>
  <si>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</si>
  <si>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</si>
  <si>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</si>
  <si>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</si>
  <si>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</si>
  <si>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</si>
  <si>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</si>
  <si>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</si>
  <si>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</si>
  <si>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</si>
  <si>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</si>
  <si>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</si>
  <si>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</si>
  <si>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</si>
  <si>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</si>
  <si>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</si>
  <si>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</si>
  <si>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</si>
  <si>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</si>
  <si>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</si>
  <si>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</si>
  <si>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</si>
  <si>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</si>
  <si>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</si>
  <si>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</si>
  <si>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</si>
  <si>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</si>
  <si>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</si>
  <si>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</si>
  <si>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</si>
  <si>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</si>
  <si>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</si>
  <si>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</si>
  <si>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</si>
  <si>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</si>
  <si>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</si>
  <si>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</si>
  <si>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</si>
  <si>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</si>
  <si>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</si>
  <si>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</si>
  <si>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</si>
  <si>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</si>
  <si>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</si>
  <si>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</si>
  <si>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</si>
  <si>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</si>
  <si>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</si>
  <si>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</si>
  <si>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</si>
  <si>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</si>
  <si>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</si>
  <si>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</si>
  <si>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</si>
  <si>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</si>
  <si>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</si>
  <si>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</si>
  <si>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</si>
  <si>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</si>
  <si>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</si>
  <si>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</si>
  <si>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</si>
  <si>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</si>
  <si>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</si>
  <si>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</si>
  <si>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</si>
  <si>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</si>
  <si>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</si>
  <si>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</si>
  <si>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</si>
  <si>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</si>
  <si>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</si>
  <si>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</si>
  <si>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</si>
  <si>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</si>
  <si>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</si>
  <si>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</si>
  <si>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</si>
  <si>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</si>
  <si>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</si>
  <si>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</si>
  <si>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</si>
  <si>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</si>
  <si>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</si>
  <si>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</si>
  <si>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</si>
  <si>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</si>
  <si>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</si>
  <si>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</si>
  <si>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</si>
  <si>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</si>
  <si>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</si>
  <si>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</si>
  <si>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</si>
  <si>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</si>
  <si>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</si>
  <si>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</si>
  <si>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</si>
  <si>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</si>
  <si>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</si>
  <si>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</si>
  <si>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</si>
  <si>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</si>
  <si>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</si>
  <si>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</si>
  <si>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</si>
  <si>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</si>
  <si>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</si>
  <si>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</si>
  <si>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</si>
  <si>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</si>
  <si>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</si>
  <si>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</si>
  <si>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</si>
  <si>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</si>
  <si>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</si>
  <si>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</si>
  <si>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</si>
  <si>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</si>
  <si>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</si>
  <si>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</si>
  <si>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</si>
  <si>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</si>
  <si>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</si>
  <si>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</si>
  <si>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</si>
  <si>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</si>
  <si>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</si>
  <si>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</si>
  <si>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</si>
  <si>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</si>
  <si>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</si>
  <si>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</si>
  <si>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</si>
  <si>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</si>
  <si>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</si>
  <si>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</si>
  <si>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</si>
  <si>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</si>
  <si>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</si>
  <si>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</si>
  <si>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</si>
  <si>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</si>
  <si>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</si>
  <si>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</si>
  <si>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</si>
  <si>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</si>
  <si>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</si>
  <si>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</si>
  <si>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</si>
  <si>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</si>
  <si>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</si>
  <si>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</si>
  <si>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</si>
  <si>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</si>
  <si>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</si>
  <si>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</si>
  <si>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</si>
  <si>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</si>
  <si>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</si>
  <si>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</si>
  <si>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</si>
  <si>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</si>
  <si>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</si>
  <si>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</si>
  <si>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</si>
  <si>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</si>
  <si>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</si>
  <si>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</si>
  <si>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</si>
  <si>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</si>
  <si>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</si>
  <si>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</si>
  <si>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</si>
  <si>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</si>
  <si>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</si>
  <si>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</si>
  <si>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</si>
  <si>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</si>
  <si>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</si>
  <si>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</si>
  <si>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</si>
  <si>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</si>
  <si>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</si>
  <si>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</si>
  <si>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</si>
  <si>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</si>
  <si>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</si>
  <si>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</si>
  <si>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</si>
  <si>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</si>
  <si>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</si>
  <si>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</si>
  <si>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</si>
  <si>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</si>
  <si>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</si>
  <si>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</si>
  <si>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</si>
  <si>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</si>
  <si>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</si>
  <si>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</si>
  <si>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</si>
  <si>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</si>
  <si>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</si>
  <si>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</si>
  <si>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</si>
  <si>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</si>
  <si>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</si>
  <si>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</si>
  <si>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</si>
  <si>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</si>
  <si>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</si>
  <si>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</si>
  <si>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</si>
  <si>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</si>
  <si>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</si>
  <si>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</si>
  <si>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</si>
  <si>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</si>
  <si>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</si>
  <si>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</si>
  <si>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</si>
  <si>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</si>
  <si>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</si>
  <si>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</si>
  <si>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</si>
  <si>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</si>
  <si>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</si>
  <si>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</si>
  <si>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</si>
  <si>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</si>
  <si>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</si>
  <si>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</si>
  <si>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</si>
  <si>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</si>
  <si>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</si>
  <si>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</si>
  <si>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</si>
  <si>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</si>
  <si>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</si>
  <si>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</si>
  <si>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</si>
  <si>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</si>
  <si>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</si>
  <si>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</si>
  <si>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</si>
  <si>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</si>
  <si>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</si>
  <si>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</si>
  <si>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</si>
  <si>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</si>
  <si>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</si>
  <si>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</si>
  <si>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</si>
  <si>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</si>
  <si>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</si>
  <si>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</si>
  <si>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</si>
  <si>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</si>
  <si>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</si>
  <si>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</si>
  <si>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</si>
  <si>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</si>
  <si>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</si>
  <si>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</si>
  <si>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</si>
  <si>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</si>
  <si>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</si>
  <si>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</si>
  <si>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</si>
  <si>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</si>
  <si>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</si>
  <si>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</si>
  <si>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</si>
  <si>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</si>
  <si>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</si>
  <si>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</si>
  <si>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</si>
  <si>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</si>
  <si>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</si>
  <si>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</si>
  <si>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</si>
  <si>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</si>
  <si>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</si>
  <si>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</si>
  <si>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</si>
  <si>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</si>
  <si>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</si>
  <si>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</si>
  <si>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</si>
  <si>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</si>
  <si>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</si>
  <si>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</si>
  <si>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</si>
  <si>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</si>
  <si>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</si>
  <si>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</si>
  <si>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</si>
  <si>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</si>
  <si>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</si>
  <si>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</si>
  <si>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</si>
  <si>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</si>
  <si>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</si>
  <si>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</si>
  <si>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</si>
  <si>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</si>
  <si>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</si>
  <si>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</si>
  <si>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</si>
  <si>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</si>
  <si>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</si>
  <si>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</si>
  <si>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</si>
  <si>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</si>
  <si>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</si>
  <si>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</si>
  <si>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</si>
  <si>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</si>
  <si>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</si>
  <si>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</si>
  <si>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</si>
  <si>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</si>
  <si>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</si>
  <si>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</si>
  <si>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</si>
  <si>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</si>
  <si>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</si>
  <si>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</si>
  <si>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</si>
  <si>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</si>
  <si>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</si>
  <si>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</si>
  <si>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</si>
  <si>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</si>
  <si>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</si>
  <si>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</si>
  <si>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</si>
  <si>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</si>
  <si>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</si>
  <si>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</si>
  <si>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</si>
  <si>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</si>
  <si>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</si>
  <si>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</si>
  <si>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</si>
  <si>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</si>
  <si>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</si>
  <si>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</si>
  <si>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</si>
  <si>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</si>
  <si>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</si>
  <si>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</si>
  <si>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</si>
  <si>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</si>
  <si>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</si>
  <si>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</si>
  <si>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</si>
  <si>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</si>
  <si>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</si>
  <si>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</si>
  <si>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</si>
  <si>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</si>
  <si>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</si>
  <si>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</si>
  <si>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</si>
  <si>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</si>
  <si>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</si>
  <si>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</si>
  <si>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</si>
  <si>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</si>
  <si>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</si>
  <si>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</si>
  <si>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</si>
  <si>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</si>
  <si>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</si>
  <si>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</si>
  <si>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</si>
  <si>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</si>
  <si>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</si>
  <si>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</si>
  <si>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</si>
  <si>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</si>
  <si>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</si>
  <si>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</si>
  <si>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</si>
  <si>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</si>
  <si>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</si>
  <si>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</si>
  <si>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</si>
  <si>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</si>
  <si>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</si>
  <si>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</si>
  <si>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</si>
  <si>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</si>
  <si>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</si>
  <si>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</si>
  <si>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</si>
  <si>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</si>
  <si>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</si>
  <si>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</si>
  <si>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</si>
  <si>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</si>
  <si>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</si>
  <si>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</si>
  <si>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</si>
  <si>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</si>
  <si>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</si>
  <si>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</si>
  <si>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</si>
  <si>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</si>
  <si>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</si>
  <si>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</si>
  <si>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</si>
  <si>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</si>
  <si>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</si>
  <si>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</si>
  <si>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</si>
  <si>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</si>
  <si>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</si>
  <si>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</si>
  <si>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</si>
  <si>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</si>
  <si>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</si>
  <si>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</si>
  <si>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</si>
  <si>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</si>
  <si>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</si>
  <si>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</si>
  <si>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</si>
  <si>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</si>
  <si>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</si>
  <si>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</si>
  <si>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</si>
  <si>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</si>
  <si>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</si>
  <si>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</si>
  <si>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</si>
  <si>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</si>
  <si>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</si>
  <si>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</si>
  <si>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</si>
  <si>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</si>
  <si>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</si>
  <si>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</si>
  <si>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</si>
  <si>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</si>
  <si>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</si>
  <si>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</si>
  <si>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</si>
  <si>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</si>
  <si>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</si>
  <si>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</si>
  <si>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</si>
  <si>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</si>
  <si>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</si>
  <si>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</si>
  <si>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</si>
  <si>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</si>
  <si>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</si>
  <si>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</si>
  <si>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</si>
  <si>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</si>
  <si>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</si>
  <si>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</si>
  <si>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</si>
  <si>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</si>
  <si>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</si>
  <si>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</si>
  <si>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</si>
  <si>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</si>
  <si>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</si>
  <si>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</si>
  <si>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</si>
  <si>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</si>
  <si>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</si>
  <si>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</si>
  <si>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</si>
  <si>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</si>
  <si>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</si>
  <si>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</si>
  <si>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</si>
  <si>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</si>
  <si>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</si>
  <si>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</si>
  <si>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</si>
  <si>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</si>
  <si>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</si>
  <si>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</si>
  <si>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</si>
  <si>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</si>
  <si>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</si>
  <si>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</si>
  <si>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</si>
  <si>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</si>
  <si>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</si>
  <si>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</si>
  <si>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</si>
  <si>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</si>
  <si>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</si>
  <si>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</si>
  <si>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</si>
  <si>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</si>
  <si>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</si>
  <si>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</si>
  <si>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</si>
  <si>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</si>
  <si>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</si>
  <si>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</si>
  <si>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</si>
  <si>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</si>
  <si>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</si>
  <si>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</si>
  <si>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</si>
  <si>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</si>
  <si>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</si>
  <si>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</si>
  <si>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</si>
  <si>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</si>
  <si>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</si>
  <si>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</si>
  <si>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</si>
  <si>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</si>
  <si>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</si>
  <si>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</si>
  <si>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</si>
  <si>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</si>
  <si>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</si>
  <si>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</si>
  <si>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</si>
  <si>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</si>
  <si>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</si>
  <si>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</si>
  <si>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</si>
  <si>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</si>
  <si>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</si>
  <si>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</si>
  <si>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</si>
  <si>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</si>
  <si>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</si>
  <si>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</si>
  <si>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</si>
  <si>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</si>
  <si>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</si>
  <si>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</si>
  <si>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</si>
  <si>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</si>
  <si>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</si>
  <si>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</si>
  <si>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</si>
  <si>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</si>
  <si>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</si>
  <si>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</si>
  <si>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</si>
  <si>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</si>
  <si>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</si>
  <si>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</si>
  <si>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</si>
  <si>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</si>
  <si>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</si>
  <si>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</si>
  <si>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</si>
  <si>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</si>
  <si>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</si>
  <si>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</si>
  <si>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</si>
  <si>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</si>
  <si>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</si>
  <si>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</si>
  <si>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</si>
  <si>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</si>
  <si>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</si>
  <si>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</si>
  <si>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</si>
  <si>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</si>
  <si>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</si>
  <si>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</si>
  <si>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</si>
  <si>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</si>
  <si>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</si>
  <si>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</si>
  <si>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</si>
  <si>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</si>
  <si>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</si>
  <si>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</si>
  <si>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</si>
  <si>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</si>
  <si>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</si>
  <si>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</si>
  <si>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</si>
  <si>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</si>
  <si>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</si>
  <si>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</si>
  <si>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</si>
  <si>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</si>
  <si>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</si>
  <si>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</si>
  <si>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</si>
  <si>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</si>
  <si>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</si>
  <si>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</si>
  <si>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</si>
  <si>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</si>
  <si>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</si>
  <si>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</si>
  <si>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</si>
  <si>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</si>
  <si>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</si>
  <si>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</si>
  <si>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</si>
  <si>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</si>
  <si>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</si>
  <si>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</si>
  <si>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</si>
  <si>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</si>
  <si>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</si>
  <si>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</si>
  <si>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</si>
  <si>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</si>
  <si>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</si>
  <si>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</si>
  <si>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</si>
  <si>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</si>
  <si>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</si>
  <si>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</si>
  <si>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</si>
  <si>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</si>
  <si>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</si>
  <si>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</si>
  <si>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</si>
  <si>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</si>
  <si>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</si>
  <si>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</si>
  <si>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</si>
  <si>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</si>
  <si>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</si>
  <si>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</si>
  <si>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</si>
  <si>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</si>
  <si>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</si>
  <si>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</si>
  <si>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</si>
  <si>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</si>
  <si>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</si>
  <si>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</si>
  <si>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</si>
  <si>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</si>
  <si>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</si>
  <si>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</si>
  <si>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</si>
  <si>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</si>
  <si>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</si>
  <si>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</si>
  <si>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</si>
  <si>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</si>
  <si>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</si>
  <si>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</si>
  <si>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</si>
  <si>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</si>
  <si>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</si>
  <si>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</si>
  <si>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</si>
  <si>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</si>
  <si>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</si>
  <si>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</si>
  <si>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</si>
  <si>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</si>
  <si>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</si>
  <si>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</si>
  <si>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</si>
  <si>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</si>
  <si>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</si>
  <si>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</si>
  <si>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</si>
  <si>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</si>
  <si>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</si>
  <si>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</si>
  <si>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</si>
  <si>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</si>
  <si>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</si>
  <si>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</si>
  <si>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</si>
  <si>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</si>
  <si>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</si>
  <si>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</si>
  <si>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</si>
  <si>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</si>
  <si>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</si>
  <si>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</si>
  <si>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</si>
  <si>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</si>
  <si>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</si>
  <si>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</si>
  <si>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</si>
  <si>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</si>
  <si>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</si>
  <si>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</si>
  <si>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</si>
  <si>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</si>
  <si>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</si>
  <si>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</si>
  <si>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</si>
  <si>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</si>
  <si>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</si>
  <si>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</si>
  <si>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</si>
  <si>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</si>
  <si>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</si>
  <si>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</si>
  <si>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</si>
  <si>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</si>
  <si>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</si>
  <si>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</si>
  <si>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</si>
  <si>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</si>
  <si>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</si>
  <si>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</si>
  <si>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</si>
  <si>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</si>
  <si>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</si>
  <si>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</si>
  <si>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</si>
  <si>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</si>
  <si>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</si>
  <si>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</si>
  <si>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</si>
  <si>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</si>
  <si>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</si>
  <si>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</si>
  <si>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</si>
  <si>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</si>
  <si>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</si>
  <si>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</si>
  <si>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</si>
  <si>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</si>
  <si>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</si>
  <si>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</si>
  <si>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</si>
  <si>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</si>
  <si>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</si>
  <si>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</si>
  <si>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</si>
  <si>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</si>
  <si>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</si>
  <si>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</si>
  <si>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</si>
  <si>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</si>
  <si>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</si>
  <si>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</si>
  <si>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</si>
  <si>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</si>
  <si>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</si>
  <si>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</si>
  <si>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</si>
  <si>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</si>
  <si>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</si>
  <si>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</si>
  <si>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</si>
  <si>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</si>
  <si>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</si>
  <si>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</si>
  <si>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</si>
  <si>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</si>
  <si>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</si>
  <si>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</si>
  <si>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</si>
  <si>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</si>
  <si>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</si>
  <si>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</si>
  <si>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</si>
  <si>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</si>
  <si>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</si>
  <si>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</si>
  <si>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</si>
  <si>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</si>
  <si>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</si>
  <si>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</si>
  <si>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</si>
  <si>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</si>
  <si>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</si>
  <si>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</si>
  <si>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</si>
  <si>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</si>
  <si>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</si>
  <si>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</si>
  <si>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</si>
  <si>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</si>
  <si>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</si>
  <si>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</si>
  <si>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</si>
  <si>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</si>
  <si>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</si>
  <si>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</si>
  <si>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</si>
  <si>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</si>
  <si>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</si>
  <si>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</si>
  <si>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</si>
  <si>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</si>
  <si>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</si>
  <si>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</si>
  <si>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</si>
  <si>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</si>
  <si>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</si>
  <si>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</si>
  <si>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</si>
  <si>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</si>
  <si>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</si>
  <si>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</si>
  <si>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</si>
  <si>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</si>
  <si>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</si>
  <si>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</si>
  <si>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</si>
  <si>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</si>
  <si>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</si>
  <si>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</si>
  <si>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</si>
  <si>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</si>
  <si>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</si>
  <si>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</si>
  <si>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</si>
  <si>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</si>
  <si>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</si>
  <si>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</si>
  <si>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</si>
  <si>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</si>
  <si>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</si>
  <si>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</si>
  <si>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</si>
  <si>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</si>
  <si>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</si>
  <si>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</si>
  <si>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</si>
  <si>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</si>
  <si>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</si>
  <si>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</si>
  <si>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</si>
  <si>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</si>
  <si>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</si>
  <si>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</si>
  <si>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</si>
  <si>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</si>
  <si>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</si>
  <si>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</si>
  <si>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</si>
  <si>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</si>
  <si>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</si>
  <si>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</si>
  <si>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</si>
  <si>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</si>
  <si>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</si>
  <si>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</si>
  <si>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</si>
  <si>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</si>
  <si>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</si>
  <si>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</si>
  <si>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</si>
  <si>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</si>
  <si>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</si>
  <si>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</si>
  <si>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</si>
  <si>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</si>
  <si>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</si>
  <si>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</si>
  <si>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</si>
  <si>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</si>
  <si>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</si>
  <si>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</si>
  <si>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</si>
  <si>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</si>
  <si>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</si>
  <si>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</si>
  <si>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</si>
  <si>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</si>
  <si>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</si>
  <si>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</si>
  <si>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</si>
  <si>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</si>
  <si>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</si>
  <si>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</si>
  <si>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</si>
  <si>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</si>
  <si>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</si>
  <si>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</si>
  <si>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</si>
  <si>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</si>
  <si>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</si>
  <si>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</si>
  <si>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</si>
  <si>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</si>
  <si>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</si>
  <si>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</si>
  <si>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</si>
  <si>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</si>
  <si>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</si>
  <si>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</si>
  <si>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</si>
  <si>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</si>
  <si>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</si>
  <si>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</si>
  <si>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</si>
  <si>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</si>
  <si>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</si>
  <si>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</si>
  <si>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</si>
  <si>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</si>
  <si>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</si>
  <si>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</si>
  <si>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</si>
  <si>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</si>
  <si>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</si>
  <si>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</si>
  <si>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</si>
  <si>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</si>
  <si>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</si>
  <si>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</si>
  <si>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</si>
  <si>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</si>
  <si>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</si>
  <si>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</si>
  <si>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</si>
  <si>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</si>
  <si>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</si>
  <si>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</si>
  <si>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</si>
  <si>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</si>
  <si>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</si>
  <si>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</si>
  <si>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</si>
  <si>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</si>
  <si>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</si>
  <si>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</si>
  <si>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</si>
  <si>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</si>
  <si>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</si>
  <si>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</si>
  <si>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</si>
  <si>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</si>
  <si>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</si>
  <si>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</si>
  <si>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</si>
  <si>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</si>
  <si>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</si>
  <si>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</si>
  <si>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</si>
  <si>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</si>
  <si>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</si>
  <si>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</si>
  <si>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</si>
  <si>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</si>
  <si>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</si>
  <si>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</si>
  <si>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</si>
  <si>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</si>
  <si>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</si>
  <si>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</si>
  <si>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</si>
  <si>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</si>
  <si>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</si>
  <si>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</si>
  <si>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</si>
  <si>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</si>
  <si>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</si>
  <si>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</si>
  <si>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</si>
  <si>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</si>
  <si>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</si>
  <si>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</si>
  <si>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</si>
  <si>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</si>
  <si>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</si>
  <si>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</si>
  <si>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</si>
  <si>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</si>
  <si>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</si>
  <si>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</si>
  <si>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</si>
  <si>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</si>
  <si>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</si>
  <si>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</si>
  <si>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</si>
  <si>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</si>
  <si>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</si>
  <si>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</si>
  <si>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</si>
  <si>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</si>
  <si>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</si>
  <si>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</si>
  <si>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</si>
  <si>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</si>
  <si>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</si>
  <si>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</si>
  <si>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</si>
  <si>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</si>
  <si>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</si>
  <si>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</si>
  <si>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</si>
  <si>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</si>
  <si>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</si>
  <si>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</si>
  <si>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</si>
  <si>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</si>
  <si>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</si>
  <si>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</si>
  <si>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</si>
  <si>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</si>
  <si>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</si>
  <si>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</si>
  <si>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</si>
  <si>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</si>
  <si>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</si>
  <si>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</si>
  <si>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</si>
  <si>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</si>
  <si>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</si>
  <si>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</si>
  <si>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</si>
  <si>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</si>
  <si>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</si>
  <si>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</si>
  <si>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</si>
  <si>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</si>
  <si>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</si>
  <si>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</si>
  <si>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</si>
  <si>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</si>
  <si>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</si>
  <si>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</si>
  <si>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</si>
  <si>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</si>
  <si>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</si>
  <si>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</si>
  <si>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</si>
  <si>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</si>
  <si>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</si>
  <si>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</si>
  <si>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</si>
  <si>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</si>
  <si>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</si>
  <si>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</si>
  <si>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</si>
  <si>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</si>
  <si>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</si>
  <si>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</si>
  <si>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</si>
  <si>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</si>
  <si>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</si>
  <si>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</si>
  <si>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</si>
  <si>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</si>
  <si>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</si>
  <si>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</si>
  <si>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</si>
  <si>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</si>
  <si>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</si>
  <si>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</si>
  <si>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</si>
  <si>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</si>
  <si>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</si>
  <si>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</si>
  <si>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</si>
  <si>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</si>
  <si>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</si>
  <si>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</si>
  <si>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</si>
  <si>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</si>
  <si>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</si>
  <si>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</si>
  <si>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</si>
  <si>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</si>
  <si>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</si>
  <si>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</si>
  <si>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</si>
  <si>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</si>
  <si>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</si>
  <si>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</si>
  <si>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</si>
  <si>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</si>
  <si>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</si>
  <si>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</si>
  <si>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</si>
  <si>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</si>
  <si>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</si>
  <si>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</si>
  <si>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</si>
  <si>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</si>
  <si>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</si>
  <si>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</si>
  <si>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</si>
  <si>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</si>
  <si>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</si>
  <si>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</si>
  <si>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</si>
  <si>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</si>
  <si>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</si>
  <si>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</si>
  <si>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</si>
  <si>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</si>
  <si>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</si>
  <si>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</si>
  <si>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</si>
  <si>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</si>
  <si>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</si>
  <si>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</si>
  <si>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</si>
  <si>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</si>
  <si>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</si>
  <si>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</si>
  <si>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</si>
  <si>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</si>
  <si>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</si>
  <si>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</si>
  <si>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</si>
  <si>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</si>
  <si>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</si>
  <si>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</si>
  <si>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</si>
  <si>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</si>
  <si>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</si>
  <si>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</si>
  <si>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</si>
  <si>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</si>
  <si>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</si>
  <si>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</si>
  <si>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</si>
  <si>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</si>
  <si>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</si>
  <si>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</si>
  <si>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</si>
  <si>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</si>
  <si>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</si>
  <si>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</si>
  <si>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</si>
  <si>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</si>
  <si>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</si>
  <si>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</si>
  <si>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</si>
  <si>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</si>
  <si>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</si>
  <si>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</si>
  <si>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</si>
  <si>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</si>
  <si>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</si>
  <si>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</si>
  <si>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</si>
  <si>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</si>
  <si>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</si>
  <si>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</si>
  <si>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</si>
  <si>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</si>
  <si>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</si>
  <si>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</si>
  <si>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</si>
  <si>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</si>
  <si>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</si>
  <si>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</si>
  <si>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</si>
  <si>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</si>
  <si>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</si>
  <si>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</si>
  <si>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</si>
  <si>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</si>
  <si>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</si>
  <si>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</si>
  <si>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</si>
  <si>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</si>
  <si>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</si>
  <si>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</si>
  <si>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</si>
  <si>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</si>
  <si>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</si>
  <si>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</si>
  <si>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</si>
  <si>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</si>
  <si>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</si>
  <si>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</si>
  <si>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</si>
  <si>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</si>
  <si>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</si>
  <si>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</si>
  <si>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</si>
  <si>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</si>
  <si>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</si>
  <si>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</si>
  <si>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</si>
  <si>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</si>
  <si>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</si>
  <si>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</si>
  <si>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</si>
  <si>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</si>
  <si>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</si>
  <si>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</si>
  <si>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</si>
  <si>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</si>
  <si>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</si>
  <si>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</si>
  <si>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</si>
  <si>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</si>
  <si>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</si>
  <si>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</si>
  <si>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</si>
  <si>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</si>
  <si>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</si>
  <si>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</si>
  <si>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</si>
  <si>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</si>
  <si>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</si>
  <si>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</si>
  <si>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</si>
  <si>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</si>
  <si>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</si>
  <si>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</si>
  <si>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</si>
  <si>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</si>
  <si>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</si>
  <si>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</si>
  <si>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</si>
  <si>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</si>
  <si>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</si>
  <si>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</si>
  <si>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</si>
  <si>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</si>
  <si>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</si>
  <si>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</si>
  <si>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</si>
  <si>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</si>
  <si>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</si>
  <si>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</si>
  <si>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</si>
  <si>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</si>
  <si>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</si>
  <si>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</si>
  <si>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</si>
  <si>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</si>
  <si>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</si>
  <si>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</si>
  <si>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</si>
  <si>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</si>
  <si>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</si>
  <si>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</si>
  <si>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</si>
  <si>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</si>
  <si>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</si>
  <si>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</si>
  <si>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</si>
  <si>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</si>
  <si>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</si>
  <si>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</si>
  <si>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</si>
  <si>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</si>
  <si>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</si>
  <si>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</si>
  <si>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</si>
  <si>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</si>
  <si>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</si>
  <si>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</si>
  <si>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</si>
  <si>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</si>
  <si>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</si>
  <si>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</si>
  <si>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</si>
  <si>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</si>
  <si>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</si>
  <si>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</si>
  <si>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</si>
  <si>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</si>
  <si>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</si>
  <si>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</si>
  <si>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</si>
  <si>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</si>
  <si>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</si>
  <si>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</si>
  <si>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</si>
  <si>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</si>
  <si>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</si>
  <si>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</si>
  <si>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</si>
  <si>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</si>
  <si>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</si>
  <si>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</si>
  <si>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</si>
  <si>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</si>
  <si>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</si>
  <si>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</si>
  <si>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</si>
  <si>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</si>
  <si>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</si>
  <si>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</si>
  <si>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</si>
  <si>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</si>
  <si>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</si>
  <si>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</si>
  <si>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</si>
  <si>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</si>
  <si>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</si>
  <si>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</si>
  <si>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</si>
  <si>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</si>
  <si>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</si>
  <si>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</si>
  <si>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</si>
  <si>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</si>
  <si>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</si>
  <si>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</si>
  <si>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</si>
  <si>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</si>
  <si>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</si>
  <si>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</si>
  <si>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</si>
  <si>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</si>
  <si>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</si>
  <si>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</si>
  <si>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</si>
  <si>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</si>
  <si>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</si>
  <si>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</si>
  <si>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</si>
  <si>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</si>
  <si>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</si>
  <si>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</si>
  <si>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</si>
  <si>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</si>
  <si>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</si>
  <si>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</si>
  <si>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</si>
  <si>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</si>
  <si>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</si>
  <si>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</si>
  <si>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</si>
  <si>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</si>
  <si>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</si>
  <si>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</si>
  <si>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</si>
  <si>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</si>
  <si>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</si>
  <si>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</si>
  <si>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</si>
  <si>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</si>
  <si>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</si>
  <si>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</si>
  <si>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</si>
  <si>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</si>
  <si>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</si>
  <si>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</si>
  <si>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</si>
  <si>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</si>
  <si>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</si>
  <si>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</si>
  <si>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</si>
  <si>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</si>
  <si>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</si>
  <si>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</si>
  <si>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</si>
  <si>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</si>
  <si>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</si>
  <si>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</si>
  <si>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</si>
  <si>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</si>
  <si>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</si>
  <si>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</si>
  <si>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</si>
  <si>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</si>
  <si>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</si>
  <si>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</si>
  <si>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</si>
  <si>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</si>
  <si>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</si>
  <si>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</si>
  <si>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</si>
  <si>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</si>
  <si>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</si>
  <si>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</si>
  <si>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</si>
  <si>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</si>
  <si>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</si>
  <si>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</si>
  <si>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</si>
  <si>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</si>
  <si>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</si>
  <si>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</si>
  <si>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</si>
  <si>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</si>
  <si>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</si>
  <si>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</si>
  <si>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</si>
  <si>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</si>
  <si>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</si>
  <si>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</si>
  <si>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</si>
  <si>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</si>
  <si>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</si>
  <si>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</si>
  <si>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</si>
  <si>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</si>
  <si>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</si>
  <si>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</si>
  <si>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</si>
  <si>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</si>
  <si>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</si>
  <si>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</si>
  <si>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</si>
  <si>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</si>
  <si>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</si>
  <si>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</si>
  <si>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</si>
  <si>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</si>
  <si>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</si>
  <si>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</si>
  <si>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</si>
  <si>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</si>
  <si>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</si>
  <si>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</si>
  <si>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</si>
  <si>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</si>
  <si>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</si>
  <si>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</si>
  <si>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</si>
  <si>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</si>
  <si>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</si>
  <si>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</si>
  <si>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</si>
  <si>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</si>
  <si>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</si>
  <si>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</si>
  <si>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</si>
  <si>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</si>
  <si>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</si>
  <si>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</si>
  <si>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</si>
  <si>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</si>
  <si>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</si>
  <si>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</si>
  <si>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</si>
  <si>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</si>
  <si>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</si>
  <si>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</si>
  <si>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</si>
  <si>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</si>
  <si>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</si>
  <si>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</si>
  <si>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</si>
  <si>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</si>
  <si>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</si>
  <si>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</si>
  <si>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</si>
  <si>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</si>
  <si>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</si>
  <si>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</si>
  <si>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</si>
  <si>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</si>
  <si>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</si>
  <si>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</si>
  <si>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</si>
  <si>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</si>
  <si>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</si>
  <si>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</si>
  <si>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</si>
  <si>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</si>
  <si>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</si>
  <si>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</si>
  <si>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</si>
  <si>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</si>
  <si>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</si>
  <si>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</si>
  <si>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</si>
  <si>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</si>
  <si>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</si>
  <si>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</si>
  <si>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</si>
  <si>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</si>
  <si>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</si>
  <si>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</si>
  <si>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</si>
  <si>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</si>
  <si>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</si>
  <si>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</si>
  <si>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</si>
  <si>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</si>
  <si>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</si>
  <si>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</si>
  <si>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</si>
  <si>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</si>
  <si>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</si>
  <si>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</si>
  <si>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</si>
  <si>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</si>
  <si>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</si>
  <si>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</si>
  <si>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</si>
  <si>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</si>
  <si>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</si>
  <si>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</si>
  <si>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</si>
  <si>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</si>
  <si>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</si>
  <si>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</si>
  <si>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</si>
  <si>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</si>
  <si>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</si>
  <si>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</si>
  <si>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</si>
  <si>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</si>
  <si>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</si>
  <si>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</si>
  <si>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</si>
  <si>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</si>
  <si>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</si>
  <si>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</si>
  <si>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</si>
  <si>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</si>
  <si>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</si>
  <si>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</si>
  <si>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</si>
  <si>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</si>
  <si>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</si>
  <si>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</si>
  <si>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</si>
  <si>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</si>
  <si>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</si>
  <si>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</si>
  <si>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</si>
  <si>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</si>
  <si>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</si>
  <si>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</si>
  <si>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</si>
  <si>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</si>
  <si>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</si>
  <si>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</si>
  <si>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</si>
  <si>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</si>
  <si>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</si>
  <si>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</si>
  <si>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</si>
  <si>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</si>
  <si>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</si>
  <si>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</si>
  <si>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</si>
  <si>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</si>
  <si>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</si>
  <si>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</si>
  <si>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</si>
  <si>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</si>
  <si>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</si>
  <si>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</si>
  <si>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</si>
  <si>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</si>
  <si>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</si>
  <si>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</si>
  <si>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</si>
  <si>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</si>
  <si>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</si>
  <si>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</si>
  <si>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</si>
  <si>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</si>
  <si>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</si>
  <si>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</si>
  <si>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</si>
  <si>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</si>
  <si>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</si>
  <si>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</si>
  <si>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</si>
  <si>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</si>
  <si>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</si>
  <si>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</si>
  <si>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</si>
  <si>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</si>
  <si>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</si>
  <si>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</si>
  <si>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</si>
  <si>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</si>
  <si>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</si>
  <si>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</si>
  <si>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</si>
  <si>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</si>
  <si>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</si>
  <si>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</si>
  <si>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</si>
  <si>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</si>
  <si>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</si>
  <si>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</si>
  <si>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</si>
  <si>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</si>
  <si>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</si>
  <si>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</si>
  <si>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</si>
  <si>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</si>
  <si>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</si>
  <si>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</si>
  <si>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</si>
  <si>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</si>
  <si>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</si>
  <si>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</si>
  <si>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</si>
  <si>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</si>
  <si>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</si>
  <si>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</si>
  <si>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</si>
  <si>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</si>
  <si>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</si>
  <si>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</si>
  <si>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</si>
  <si>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</si>
  <si>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</si>
  <si>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</si>
  <si>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</si>
  <si>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</si>
  <si>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</si>
  <si>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</si>
  <si>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</si>
  <si>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</si>
  <si>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</si>
  <si>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</si>
  <si>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</si>
  <si>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</si>
  <si>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</si>
  <si>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</si>
  <si>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</si>
  <si>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</si>
  <si>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</si>
  <si>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</si>
  <si>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</si>
  <si>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</si>
  <si>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</si>
  <si>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</si>
  <si>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</si>
  <si>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</si>
  <si>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</si>
  <si>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</si>
  <si>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</si>
  <si>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</si>
  <si>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</si>
  <si>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</si>
  <si>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</si>
  <si>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</si>
  <si>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</si>
  <si>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</si>
  <si>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</si>
  <si>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</si>
  <si>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</si>
  <si>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</si>
  <si>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</si>
  <si>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</si>
  <si>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</si>
  <si>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</si>
  <si>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</si>
  <si>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</si>
  <si>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</si>
  <si>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</si>
  <si>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</si>
  <si>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</si>
  <si>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</si>
  <si>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</si>
  <si>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</si>
  <si>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</si>
  <si>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</si>
  <si>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</si>
  <si>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</si>
  <si>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</si>
  <si>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</si>
  <si>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</si>
  <si>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</si>
  <si>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</si>
  <si>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</si>
  <si>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</si>
  <si>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</si>
  <si>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</si>
  <si>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</si>
  <si>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</si>
  <si>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</si>
  <si>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</si>
  <si>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</si>
  <si>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</si>
  <si>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</si>
  <si>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</si>
  <si>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</si>
  <si>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</si>
  <si>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</si>
  <si>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</si>
  <si>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</si>
  <si>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</si>
  <si>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</si>
  <si>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</si>
  <si>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</si>
  <si>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</si>
  <si>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</si>
  <si>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</si>
  <si>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</si>
  <si>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</si>
  <si>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</si>
  <si>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</si>
  <si>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</si>
  <si>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</si>
  <si>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</si>
  <si>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</si>
  <si>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</si>
  <si>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</si>
  <si>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</si>
  <si>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</si>
  <si>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</si>
  <si>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</si>
  <si>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</si>
  <si>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</si>
  <si>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</si>
  <si>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</si>
  <si>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</si>
  <si>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</si>
  <si>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</si>
  <si>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</si>
  <si>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</si>
  <si>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</si>
  <si>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</si>
  <si>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</si>
  <si>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</si>
  <si>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</si>
  <si>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</si>
  <si>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</si>
  <si>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</si>
  <si>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</si>
  <si>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</si>
  <si>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</si>
  <si>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</si>
  <si>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</si>
  <si>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</si>
  <si>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</si>
  <si>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</si>
  <si>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</si>
  <si>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</si>
  <si>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</si>
  <si>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</si>
  <si>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</si>
  <si>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</si>
  <si>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</si>
  <si>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</si>
  <si>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</si>
  <si>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</si>
  <si>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</si>
  <si>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</si>
  <si>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</si>
  <si>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</si>
  <si>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</si>
  <si>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</si>
  <si>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</si>
  <si>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</si>
  <si>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</si>
  <si>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</si>
  <si>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</si>
  <si>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</si>
  <si>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</si>
  <si>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</si>
  <si>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</si>
  <si>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</si>
  <si>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</si>
  <si>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</si>
  <si>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</si>
  <si>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</si>
  <si>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</si>
  <si>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</si>
  <si>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</si>
  <si>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</si>
  <si>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</si>
  <si>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</si>
  <si>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</si>
  <si>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</si>
  <si>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</si>
  <si>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</si>
  <si>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</si>
  <si>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</si>
  <si>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</si>
  <si>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</si>
  <si>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</si>
  <si>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</si>
  <si>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</si>
  <si>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</si>
  <si>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</si>
  <si>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</si>
  <si>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</si>
  <si>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</si>
  <si>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</si>
  <si>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</si>
  <si>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</si>
  <si>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</si>
  <si>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</si>
  <si>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</si>
  <si>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</si>
  <si>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</si>
  <si>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</si>
  <si>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</si>
  <si>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</si>
  <si>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</si>
  <si>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</si>
  <si>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</si>
  <si>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</si>
  <si>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</si>
  <si>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</si>
  <si>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</si>
  <si>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</si>
  <si>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</si>
  <si>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</si>
  <si>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</si>
  <si>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</si>
  <si>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</si>
  <si>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</si>
  <si>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</si>
  <si>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</si>
  <si>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</si>
  <si>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</si>
  <si>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</si>
  <si>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</si>
  <si>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</si>
  <si>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</si>
  <si>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</si>
  <si>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</si>
  <si>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</si>
  <si>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</si>
  <si>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</si>
  <si>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</si>
  <si>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</si>
  <si>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</si>
  <si>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</si>
  <si>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</si>
  <si>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</si>
  <si>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</si>
  <si>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</si>
  <si>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</si>
  <si>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</si>
  <si>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</si>
  <si>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</si>
  <si>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</si>
  <si>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</si>
  <si>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</si>
  <si>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</si>
  <si>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</si>
  <si>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</si>
  <si>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</si>
  <si>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</si>
  <si>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</si>
  <si>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</si>
  <si>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</si>
  <si>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</si>
  <si>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</si>
  <si>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</si>
  <si>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</si>
  <si>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</si>
  <si>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</si>
  <si>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</si>
  <si>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</si>
  <si>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</si>
  <si>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</si>
  <si>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</si>
  <si>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</si>
  <si>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</si>
  <si>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</si>
  <si>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</si>
  <si>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</si>
  <si>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</si>
  <si>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</si>
  <si>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</si>
  <si>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</si>
  <si>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</si>
  <si>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</si>
  <si>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</si>
  <si>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</si>
  <si>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</si>
  <si>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</si>
  <si>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</si>
  <si>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</si>
  <si>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</si>
  <si>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</si>
  <si>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</si>
  <si>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</si>
  <si>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</si>
  <si>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</si>
  <si>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</si>
  <si>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</si>
  <si>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</si>
  <si>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</si>
  <si>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</si>
  <si>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</si>
  <si>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</si>
  <si>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</si>
  <si>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</si>
  <si>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</si>
  <si>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</si>
  <si>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</si>
  <si>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</si>
  <si>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</si>
  <si>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</si>
  <si>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</si>
  <si>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</si>
  <si>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</si>
  <si>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</si>
  <si>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</si>
  <si>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</si>
  <si>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</si>
  <si>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</si>
  <si>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</si>
  <si>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</si>
  <si>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</si>
  <si>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</si>
  <si>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</si>
  <si>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</si>
  <si>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</si>
  <si>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</si>
  <si>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</si>
  <si>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</si>
  <si>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</si>
  <si>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</si>
  <si>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</si>
  <si>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</si>
  <si>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</si>
  <si>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</si>
  <si>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</si>
  <si>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</si>
  <si>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</si>
  <si>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</si>
  <si>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</si>
  <si>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</si>
  <si>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</si>
  <si>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</si>
  <si>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</si>
  <si>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</si>
  <si>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</si>
  <si>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</si>
  <si>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</si>
  <si>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</si>
  <si>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</si>
  <si>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</si>
  <si>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</si>
  <si>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</si>
  <si>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</si>
  <si>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</si>
  <si>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</si>
  <si>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</si>
  <si>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</si>
  <si>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</si>
  <si>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</si>
  <si>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</si>
  <si>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</si>
  <si>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</si>
  <si>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</si>
  <si>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</si>
  <si>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</si>
  <si>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</si>
  <si>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</si>
  <si>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</si>
  <si>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</si>
  <si>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</si>
  <si>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</si>
  <si>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</si>
  <si>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</si>
  <si>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</si>
  <si>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</si>
  <si>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</si>
  <si>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</si>
  <si>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</si>
  <si>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</si>
  <si>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</si>
  <si>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</si>
  <si>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</si>
  <si>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</si>
  <si>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</si>
  <si>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</si>
  <si>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</si>
  <si>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</si>
  <si>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</si>
  <si>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</si>
  <si>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</si>
  <si>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</si>
  <si>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</si>
  <si>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</si>
  <si>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</si>
  <si>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</si>
  <si>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</si>
  <si>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</si>
  <si>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</si>
  <si>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</si>
  <si>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</si>
  <si>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</si>
  <si>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</si>
  <si>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</si>
  <si>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</si>
  <si>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</si>
  <si>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</si>
  <si>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</si>
  <si>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</si>
  <si>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</si>
  <si>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</si>
  <si>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</si>
  <si>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</si>
  <si>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</si>
  <si>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</si>
  <si>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</si>
  <si>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</si>
  <si>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</si>
  <si>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</si>
  <si>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</si>
  <si>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</si>
  <si>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</si>
  <si>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</si>
  <si>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</si>
  <si>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</si>
  <si>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</si>
  <si>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</si>
  <si>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</si>
  <si>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</si>
  <si>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</si>
  <si>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</si>
  <si>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</si>
  <si>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</si>
  <si>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</si>
  <si>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</si>
  <si>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</si>
  <si>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</si>
  <si>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</si>
  <si>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</si>
  <si>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</si>
  <si>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</si>
  <si>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</si>
  <si>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</si>
  <si>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</si>
  <si>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</si>
  <si>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</si>
  <si>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</si>
  <si>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</si>
  <si>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</si>
  <si>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</si>
  <si>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</si>
  <si>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</si>
  <si>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</si>
  <si>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</si>
  <si>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</si>
  <si>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</si>
  <si>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</si>
  <si>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</si>
  <si>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</si>
  <si>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</si>
  <si>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</si>
  <si>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</si>
  <si>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</si>
  <si>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</si>
  <si>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</si>
  <si>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</si>
  <si>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</si>
  <si>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</si>
  <si>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</si>
  <si>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</si>
  <si>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</si>
  <si>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</si>
  <si>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</si>
  <si>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</si>
  <si>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</si>
  <si>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</si>
  <si>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</si>
  <si>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</si>
  <si>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</si>
  <si>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</si>
  <si>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</si>
  <si>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</si>
  <si>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</si>
  <si>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</si>
  <si>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</si>
  <si>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</si>
  <si>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</si>
  <si>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</si>
  <si>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</si>
  <si>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</si>
  <si>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</si>
  <si>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</si>
  <si>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</si>
  <si>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</si>
  <si>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</si>
  <si>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</si>
  <si>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</si>
  <si>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</si>
  <si>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</si>
  <si>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</si>
  <si>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</si>
  <si>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</si>
  <si>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</si>
  <si>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</si>
  <si>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</si>
  <si>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</si>
  <si>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</si>
  <si>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</si>
  <si>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</si>
  <si>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</si>
  <si>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</si>
  <si>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</si>
  <si>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</si>
  <si>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</si>
  <si>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</si>
  <si>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</si>
  <si>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</si>
  <si>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</si>
  <si>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</si>
  <si>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</si>
  <si>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</si>
  <si>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</si>
  <si>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</si>
  <si>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</si>
  <si>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</si>
  <si>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</si>
  <si>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</si>
  <si>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</si>
  <si>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</si>
  <si>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</si>
  <si>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</si>
  <si>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</si>
  <si>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</si>
  <si>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</si>
  <si>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</si>
  <si>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</si>
  <si>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</si>
  <si>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</si>
  <si>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</si>
  <si>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</si>
  <si>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</si>
  <si>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</si>
  <si>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</si>
  <si>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</si>
  <si>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</si>
  <si>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</si>
  <si>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</si>
  <si>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</si>
  <si>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</si>
  <si>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</si>
  <si>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</si>
  <si>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</si>
  <si>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</si>
  <si>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</si>
  <si>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</si>
  <si>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</si>
  <si>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</si>
  <si>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</si>
  <si>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</si>
  <si>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</si>
  <si>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</si>
  <si>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</si>
  <si>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</si>
  <si>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</si>
  <si>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</si>
  <si>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</si>
  <si>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</si>
  <si>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</si>
  <si>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</si>
  <si>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</si>
  <si>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</si>
  <si>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</si>
  <si>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</si>
  <si>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</si>
  <si>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</si>
  <si>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</si>
  <si>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</si>
  <si>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</si>
  <si>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</si>
  <si>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</si>
  <si>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</si>
  <si>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</si>
  <si>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</si>
  <si>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</si>
  <si>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</si>
  <si>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</si>
  <si>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</si>
  <si>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</si>
  <si>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</si>
  <si>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</si>
  <si>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</si>
  <si>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</si>
  <si>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</si>
  <si>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</si>
  <si>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</si>
  <si>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</si>
  <si>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</si>
  <si>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</si>
  <si>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</si>
  <si>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</si>
  <si>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</si>
  <si>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</si>
  <si>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</si>
  <si>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</si>
  <si>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</si>
  <si>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</si>
  <si>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</si>
  <si>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</si>
  <si>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</si>
  <si>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</si>
  <si>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</si>
  <si>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</si>
  <si>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</si>
  <si>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</si>
  <si>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</si>
  <si>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</si>
  <si>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</si>
  <si>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</si>
  <si>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</si>
  <si>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</si>
  <si>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</si>
  <si>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</si>
  <si>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</si>
  <si>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</si>
  <si>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</si>
  <si>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</si>
  <si>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</si>
  <si>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</si>
  <si>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</si>
  <si>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</si>
  <si>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</si>
  <si>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</si>
  <si>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</si>
  <si>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</si>
  <si>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</si>
  <si>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</si>
  <si>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</si>
  <si>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</si>
  <si>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</si>
  <si>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</si>
  <si>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</si>
  <si>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</si>
  <si>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</si>
  <si>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</si>
  <si>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</si>
  <si>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</si>
  <si>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</si>
  <si>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</si>
  <si>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</si>
  <si>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</si>
  <si>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</si>
  <si>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</si>
  <si>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</si>
  <si>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</si>
  <si>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</si>
  <si>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</si>
  <si>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</si>
  <si>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</si>
  <si>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</si>
  <si>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</si>
  <si>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</si>
  <si>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</si>
  <si>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</si>
  <si>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</si>
  <si>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</si>
  <si>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</si>
  <si>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</si>
  <si>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</si>
  <si>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</si>
  <si>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</si>
  <si>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</si>
  <si>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</si>
  <si>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</si>
  <si>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</si>
  <si>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</si>
  <si>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</si>
  <si>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</si>
  <si>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</si>
  <si>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</si>
  <si>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</si>
  <si>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</si>
  <si>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</si>
  <si>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</si>
  <si>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</si>
  <si>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</si>
  <si>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</si>
  <si>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</si>
  <si>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</si>
  <si>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</si>
  <si>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</si>
  <si>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</si>
  <si>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</si>
  <si>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</si>
  <si>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</si>
  <si>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</si>
  <si>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</si>
  <si>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</si>
  <si>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</si>
  <si>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</si>
  <si>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</si>
  <si>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</si>
  <si>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</si>
  <si>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</si>
  <si>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</si>
  <si>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</si>
  <si>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</si>
  <si>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</si>
  <si>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</si>
  <si>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</si>
  <si>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</si>
  <si>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</si>
  <si>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</si>
  <si>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</si>
  <si>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</si>
  <si>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</si>
  <si>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</si>
  <si>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</si>
  <si>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</si>
  <si>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</si>
  <si>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</si>
  <si>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</si>
  <si>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</si>
  <si>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</si>
  <si>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</si>
  <si>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</si>
  <si>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</si>
  <si>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</si>
  <si>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</si>
  <si>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</si>
  <si>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</si>
  <si>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</si>
  <si>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</si>
  <si>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</si>
  <si>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</si>
  <si>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</si>
  <si>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</si>
  <si>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</si>
  <si>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</si>
  <si>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</si>
  <si>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</si>
  <si>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</si>
  <si>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</si>
  <si>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</si>
  <si>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</si>
  <si>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</si>
  <si>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</si>
  <si>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</si>
  <si>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</si>
  <si>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</si>
  <si>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</si>
  <si>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</si>
  <si>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</si>
  <si>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</si>
  <si>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</si>
  <si>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</si>
  <si>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</si>
  <si>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</si>
  <si>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</si>
  <si>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</si>
  <si>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</si>
  <si>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</si>
  <si>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</si>
  <si>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</si>
  <si>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</si>
  <si>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</si>
  <si>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</si>
  <si>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</si>
  <si>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</si>
  <si>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</si>
  <si>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</si>
  <si>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</si>
  <si>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</si>
  <si>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</si>
  <si>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</si>
  <si>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</si>
  <si>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</si>
  <si>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</si>
  <si>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</si>
  <si>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</si>
  <si>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</si>
  <si>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</si>
  <si>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</si>
  <si>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</si>
  <si>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</si>
  <si>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</si>
  <si>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</si>
  <si>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</si>
  <si>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</si>
  <si>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</si>
  <si>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</si>
  <si>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</si>
  <si>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</si>
  <si>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</si>
  <si>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</si>
  <si>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</si>
  <si>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</si>
  <si>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</si>
  <si>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</si>
  <si>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</si>
  <si>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</si>
  <si>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</si>
  <si>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</si>
  <si>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</si>
  <si>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</si>
  <si>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</si>
  <si>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</si>
  <si>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</si>
  <si>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</si>
  <si>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</si>
  <si>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</si>
  <si>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</si>
  <si>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</si>
  <si>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</si>
  <si>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</si>
  <si>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</si>
  <si>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</si>
  <si>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</si>
  <si>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</si>
  <si>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</si>
  <si>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</si>
  <si>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</si>
  <si>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</si>
  <si>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</si>
  <si>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</si>
  <si>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</si>
  <si>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</si>
  <si>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</si>
  <si>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</si>
  <si>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</si>
  <si>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</si>
  <si>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</si>
  <si>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</si>
  <si>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</si>
  <si>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</si>
  <si>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</si>
  <si>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</si>
  <si>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</si>
  <si>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</si>
  <si>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</si>
  <si>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</si>
  <si>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</si>
  <si>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</si>
  <si>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</si>
  <si>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</si>
  <si>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</si>
  <si>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</si>
  <si>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</si>
  <si>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</si>
  <si>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</si>
  <si>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</si>
  <si>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</si>
  <si>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</si>
  <si>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</si>
  <si>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</si>
  <si>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</si>
  <si>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</si>
  <si>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</si>
  <si>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</si>
  <si>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</si>
  <si>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</si>
  <si>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</si>
  <si>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</si>
  <si>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</si>
  <si>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</si>
  <si>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</si>
  <si>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</si>
  <si>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</si>
  <si>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</si>
  <si>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</si>
  <si>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</si>
  <si>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</si>
  <si>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</si>
  <si>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</si>
  <si>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</si>
  <si>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</si>
  <si>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</si>
  <si>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</si>
  <si>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</si>
  <si>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</si>
  <si>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</si>
  <si>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</si>
  <si>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</si>
  <si>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</si>
  <si>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</si>
  <si>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</si>
  <si>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</si>
  <si>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</si>
  <si>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</si>
  <si>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</si>
  <si>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</si>
  <si>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</si>
  <si>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</si>
  <si>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</si>
  <si>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</si>
  <si>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</si>
  <si>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</si>
  <si>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</si>
  <si>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</si>
  <si>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</si>
  <si>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</si>
  <si>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</si>
  <si>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</si>
  <si>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</si>
  <si>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</si>
  <si>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</si>
  <si>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</si>
  <si>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</si>
  <si>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</si>
  <si>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</si>
  <si>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</si>
  <si>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</si>
  <si>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</si>
  <si>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</si>
  <si>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</si>
  <si>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</si>
  <si>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</si>
  <si>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</si>
  <si>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</si>
  <si>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</si>
  <si>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</si>
  <si>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</si>
  <si>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</si>
  <si>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</si>
  <si>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</si>
  <si>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</si>
  <si>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</si>
  <si>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</si>
  <si>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</si>
  <si>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</si>
  <si>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</si>
  <si>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</si>
  <si>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</si>
  <si>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</si>
  <si>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</si>
  <si>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</si>
  <si>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</si>
  <si>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</si>
  <si>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</si>
  <si>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</si>
  <si>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</si>
  <si>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</si>
  <si>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</si>
  <si>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</si>
  <si>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</si>
  <si>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</si>
  <si>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</si>
  <si>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</si>
  <si>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</si>
  <si>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</si>
  <si>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</si>
  <si>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</si>
  <si>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</si>
  <si>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</si>
  <si>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</si>
  <si>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</si>
  <si>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</si>
  <si>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</si>
  <si>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</si>
  <si>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</si>
  <si>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</si>
  <si>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</si>
  <si>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</si>
  <si>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</si>
  <si>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</si>
  <si>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</si>
  <si>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</si>
  <si>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</si>
  <si>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</si>
  <si>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</si>
  <si>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</si>
  <si>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</si>
  <si>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</si>
  <si>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</si>
  <si>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</si>
  <si>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</si>
  <si>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</si>
  <si>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</si>
  <si>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</si>
  <si>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</si>
  <si>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</si>
  <si>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</si>
  <si>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</si>
  <si>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</si>
  <si>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</si>
  <si>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</si>
  <si>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</si>
  <si>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</si>
  <si>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</si>
  <si>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</si>
  <si>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</si>
  <si>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</si>
  <si>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</si>
  <si>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</si>
  <si>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</si>
  <si>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</si>
  <si>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</si>
  <si>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</si>
  <si>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</si>
  <si>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</si>
  <si>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</si>
  <si>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</si>
  <si>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</si>
  <si>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</si>
  <si>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</si>
  <si>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</si>
  <si>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</si>
  <si>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</si>
  <si>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</si>
  <si>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</si>
  <si>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</si>
  <si>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</si>
  <si>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</si>
  <si>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</si>
  <si>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</si>
  <si>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</si>
  <si>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</si>
  <si>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</si>
  <si>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</si>
  <si>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</si>
  <si>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</si>
  <si>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</si>
  <si>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</si>
  <si>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</si>
  <si>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</si>
  <si>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</si>
  <si>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</si>
  <si>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</si>
  <si>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</si>
  <si>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</si>
  <si>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</si>
  <si>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</si>
  <si>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</si>
  <si>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</si>
  <si>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</si>
  <si>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</si>
  <si>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</si>
  <si>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</si>
  <si>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</si>
  <si>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</si>
  <si>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</si>
  <si>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</si>
  <si>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</si>
  <si>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</si>
  <si>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</si>
  <si>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</si>
  <si>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</si>
  <si>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</si>
  <si>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</si>
  <si>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</si>
  <si>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</si>
  <si>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</si>
  <si>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</si>
  <si>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</si>
  <si>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</si>
  <si>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</si>
  <si>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</si>
  <si>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</si>
  <si>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</si>
  <si>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</si>
  <si>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</si>
  <si>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</si>
  <si>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</si>
  <si>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</si>
  <si>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</si>
  <si>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</si>
  <si>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</si>
  <si>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</si>
  <si>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</si>
  <si>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</si>
  <si>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</si>
  <si>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</si>
  <si>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</si>
  <si>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</si>
  <si>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</si>
  <si>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</si>
  <si>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</si>
  <si>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</si>
  <si>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</si>
  <si>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</si>
  <si>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</si>
  <si>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</si>
  <si>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</si>
  <si>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</si>
  <si>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</si>
  <si>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</si>
  <si>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</si>
  <si>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</si>
  <si>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</si>
  <si>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</si>
  <si>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</si>
  <si>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</si>
  <si>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</si>
  <si>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</si>
  <si>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</si>
  <si>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</si>
  <si>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</si>
  <si>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</si>
  <si>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</si>
  <si>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</si>
  <si>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</si>
  <si>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</si>
  <si>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</si>
  <si>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</si>
  <si>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</si>
  <si>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</si>
  <si>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</si>
  <si>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</si>
  <si>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</si>
  <si>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</si>
  <si>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</si>
  <si>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</si>
  <si>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</si>
  <si>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</si>
  <si>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</si>
  <si>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</si>
  <si>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</si>
  <si>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</si>
  <si>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</si>
  <si>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</si>
  <si>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</si>
  <si>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</si>
  <si>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</si>
  <si>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</si>
  <si>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</si>
  <si>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</si>
  <si>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</si>
  <si>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</si>
  <si>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</si>
  <si>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</si>
  <si>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</si>
  <si>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</si>
  <si>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</si>
  <si>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</si>
  <si>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</si>
  <si>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</si>
  <si>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</si>
  <si>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</si>
  <si>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</si>
  <si>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</si>
  <si>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</si>
  <si>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</si>
  <si>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</si>
  <si>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</si>
  <si>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</si>
  <si>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</si>
  <si>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</si>
  <si>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</si>
  <si>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</si>
  <si>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</si>
  <si>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</si>
  <si>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</si>
  <si>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</si>
  <si>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</si>
  <si>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</si>
  <si>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</si>
  <si>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</si>
  <si>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</si>
  <si>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</si>
  <si>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</si>
  <si>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</si>
  <si>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</si>
  <si>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</si>
  <si>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</si>
  <si>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</si>
  <si>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</si>
  <si>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</si>
  <si>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</si>
  <si>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</si>
  <si>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</si>
  <si>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</si>
  <si>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</si>
  <si>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</si>
  <si>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</si>
  <si>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</si>
  <si>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</si>
  <si>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</si>
  <si>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</si>
  <si>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</si>
  <si>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</si>
  <si>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</si>
  <si>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</si>
  <si>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</si>
  <si>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</si>
  <si>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</si>
  <si>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</si>
  <si>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</si>
  <si>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</si>
  <si>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</si>
  <si>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</si>
  <si>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</si>
  <si>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</si>
  <si>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</si>
  <si>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</si>
  <si>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</si>
  <si>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</si>
  <si>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</si>
  <si>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</si>
  <si>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</si>
  <si>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</si>
  <si>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</si>
  <si>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</si>
  <si>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</si>
  <si>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</si>
  <si>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</si>
  <si>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</si>
  <si>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</si>
  <si>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</si>
  <si>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</si>
  <si>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</si>
  <si>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</si>
  <si>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</si>
  <si>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</si>
  <si>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</si>
  <si>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</si>
  <si>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</si>
  <si>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</si>
  <si>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</si>
  <si>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</si>
  <si>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</si>
  <si>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</si>
  <si>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</si>
  <si>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</si>
  <si>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</si>
  <si>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</si>
  <si>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</si>
  <si>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</si>
  <si>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</si>
  <si>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</si>
  <si>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</si>
  <si>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</si>
  <si>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</si>
  <si>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</si>
  <si>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</si>
  <si>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</si>
  <si>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</si>
  <si>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</si>
  <si>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</si>
  <si>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</si>
  <si>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</si>
  <si>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</si>
  <si>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</si>
  <si>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</si>
  <si>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</si>
  <si>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</si>
  <si>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</si>
  <si>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</si>
  <si>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</si>
  <si>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</si>
  <si>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</si>
  <si>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</si>
  <si>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</si>
  <si>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</si>
  <si>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</si>
  <si>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</si>
  <si>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</si>
  <si>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</si>
  <si>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</si>
  <si>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</si>
  <si>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</si>
  <si>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</si>
  <si>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</si>
  <si>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</si>
  <si>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</si>
  <si>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</si>
  <si>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</si>
  <si>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</si>
  <si>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</si>
  <si>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</si>
  <si>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</si>
  <si>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</si>
  <si>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</si>
  <si>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</si>
  <si>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</si>
  <si>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</si>
  <si>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</si>
  <si>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</si>
  <si>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</si>
  <si>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</si>
  <si>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</si>
  <si>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</si>
  <si>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</si>
  <si>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</si>
  <si>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</si>
  <si>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</si>
  <si>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</si>
  <si>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</si>
  <si>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</si>
  <si>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</si>
  <si>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</si>
  <si>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</si>
  <si>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</si>
  <si>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</si>
  <si>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</si>
  <si>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</si>
  <si>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</si>
  <si>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</si>
  <si>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</si>
  <si>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</si>
  <si>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</si>
  <si>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</si>
  <si>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</si>
  <si>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</si>
  <si>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</si>
  <si>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</si>
  <si>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</si>
  <si>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</si>
  <si>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</si>
  <si>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</si>
  <si>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</si>
  <si>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</si>
  <si>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</si>
  <si>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</si>
  <si>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</si>
  <si>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</si>
  <si>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</si>
  <si>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</si>
  <si>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</si>
  <si>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</si>
  <si>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</si>
  <si>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</si>
  <si>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</si>
  <si>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</si>
  <si>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</si>
  <si>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</si>
  <si>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</si>
  <si>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</si>
  <si>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</si>
  <si>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</si>
  <si>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</si>
  <si>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</si>
  <si>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</si>
  <si>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</si>
  <si>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</si>
  <si>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</si>
  <si>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</si>
  <si>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</si>
  <si>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</si>
  <si>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</si>
  <si>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</si>
  <si>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</si>
  <si>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</si>
  <si>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</si>
  <si>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</si>
  <si>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</si>
  <si>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</si>
  <si>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</si>
  <si>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</si>
  <si>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</si>
  <si>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</si>
  <si>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</si>
  <si>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</si>
  <si>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</si>
  <si>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</si>
  <si>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</si>
  <si>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</si>
  <si>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</si>
  <si>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</si>
  <si>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</si>
  <si>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</si>
  <si>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</si>
  <si>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</si>
  <si>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</si>
  <si>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</si>
  <si>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</si>
  <si>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</si>
  <si>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</si>
  <si>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</si>
  <si>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</si>
  <si>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</si>
  <si>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</si>
  <si>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</si>
  <si>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</si>
  <si>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</si>
  <si>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</si>
  <si>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</si>
  <si>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</si>
  <si>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</si>
  <si>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</si>
  <si>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</si>
  <si>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</si>
  <si>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</si>
  <si>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</si>
  <si>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</si>
  <si>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</si>
  <si>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</si>
  <si>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</si>
  <si>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</si>
  <si>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</si>
  <si>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</si>
  <si>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</si>
  <si>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</si>
  <si>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</si>
  <si>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</si>
  <si>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</si>
  <si>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</si>
  <si>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</si>
  <si>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</si>
  <si>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</si>
  <si>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</si>
  <si>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</si>
  <si>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</si>
  <si>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</si>
  <si>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</si>
  <si>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</si>
  <si>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</si>
  <si>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</si>
  <si>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</si>
  <si>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</si>
  <si>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</si>
  <si>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</si>
  <si>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</si>
  <si>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</si>
  <si>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</si>
  <si>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</si>
  <si>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</si>
  <si>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</si>
  <si>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</si>
  <si>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</si>
  <si>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</si>
  <si>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</si>
  <si>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</si>
  <si>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</si>
  <si>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</si>
  <si>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</si>
  <si>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</si>
  <si>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</si>
  <si>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</si>
  <si>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</si>
  <si>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</si>
  <si>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</si>
  <si>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</si>
  <si>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</si>
  <si>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</si>
  <si>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</si>
  <si>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</si>
  <si>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</si>
  <si>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</si>
  <si>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</si>
  <si>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</si>
  <si>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</si>
  <si>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</si>
  <si>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</si>
  <si>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</si>
  <si>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</si>
  <si>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</si>
  <si>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</si>
  <si>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</si>
  <si>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</si>
  <si>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</si>
  <si>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</si>
  <si>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</si>
  <si>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</si>
  <si>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</si>
  <si>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</si>
  <si>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</si>
  <si>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</si>
  <si>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</si>
  <si>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</si>
  <si>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</si>
  <si>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</si>
  <si>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</si>
  <si>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</si>
  <si>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</si>
  <si>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</si>
  <si>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</si>
  <si>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</si>
  <si>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</si>
  <si>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</si>
  <si>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</si>
  <si>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</si>
  <si>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</si>
  <si>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</si>
  <si>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</si>
  <si>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</si>
  <si>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</si>
  <si>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</si>
  <si>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</si>
  <si>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</si>
  <si>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</si>
  <si>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</si>
  <si>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</si>
  <si>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</si>
  <si>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</si>
  <si>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</si>
  <si>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</si>
  <si>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</si>
  <si>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</si>
  <si>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</si>
  <si>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</si>
  <si>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</si>
  <si>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</si>
  <si>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</si>
  <si>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</si>
  <si>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</si>
  <si>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</si>
  <si>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</si>
  <si>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</si>
  <si>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</si>
  <si>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</si>
  <si>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</si>
  <si>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</si>
  <si>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</si>
  <si>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</si>
  <si>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</si>
  <si>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</si>
  <si>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</si>
  <si>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</si>
  <si>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</si>
  <si>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</si>
  <si>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</si>
  <si>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</si>
  <si>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</si>
  <si>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</si>
  <si>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</si>
  <si>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</si>
  <si>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</si>
  <si>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</si>
  <si>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</si>
  <si>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</si>
  <si>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</si>
  <si>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</si>
  <si>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</si>
  <si>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</si>
  <si>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</si>
  <si>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</si>
  <si>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</si>
  <si>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</si>
  <si>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</si>
  <si>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</si>
  <si>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</si>
  <si>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</si>
  <si>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</si>
  <si>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</si>
  <si>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</si>
  <si>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</si>
  <si>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</si>
  <si>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</si>
  <si>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</si>
  <si>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</si>
  <si>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</si>
  <si>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</si>
  <si>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</si>
  <si>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</si>
  <si>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</si>
  <si>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</si>
  <si>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</si>
  <si>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</si>
  <si>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</si>
  <si>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</si>
  <si>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</si>
  <si>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</si>
  <si>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</si>
  <si>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</si>
  <si>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</si>
  <si>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</si>
  <si>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</si>
  <si>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</si>
  <si>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</si>
  <si>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</si>
  <si>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</si>
  <si>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</si>
  <si>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</si>
  <si>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</si>
  <si>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</si>
  <si>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</si>
  <si>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</si>
  <si>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</si>
  <si>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</si>
  <si>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</si>
  <si>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</si>
  <si>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</si>
  <si>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</si>
  <si>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</si>
  <si>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</si>
  <si>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</si>
  <si>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</si>
  <si>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</si>
  <si>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</si>
  <si>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</si>
  <si>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</si>
  <si>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</si>
  <si>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</si>
  <si>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</si>
  <si>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</si>
  <si>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</si>
  <si>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</si>
  <si>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</si>
  <si>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</si>
  <si>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</si>
  <si>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</si>
  <si>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</si>
  <si>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</si>
  <si>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</si>
  <si>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</si>
  <si>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</si>
  <si>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</si>
  <si>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</si>
  <si>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</si>
  <si>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</si>
  <si>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</si>
  <si>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</si>
  <si>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</si>
  <si>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</si>
  <si>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</si>
  <si>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</si>
  <si>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</si>
  <si>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</si>
  <si>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</si>
  <si>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</si>
  <si>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</si>
  <si>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</si>
  <si>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</si>
  <si>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</si>
  <si>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</si>
  <si>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</si>
  <si>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</si>
  <si>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</si>
  <si>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</si>
  <si>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</si>
  <si>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</si>
  <si>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</si>
  <si>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</si>
  <si>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</si>
  <si>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</si>
  <si>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</si>
  <si>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</si>
  <si>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</si>
  <si>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</si>
  <si>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</si>
  <si>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</si>
  <si>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</si>
  <si>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</si>
  <si>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</si>
  <si>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</si>
  <si>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</si>
  <si>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</si>
  <si>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</si>
  <si>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</si>
  <si>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</si>
  <si>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</si>
  <si>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</si>
  <si>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</si>
  <si>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</si>
  <si>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</si>
  <si>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</si>
  <si>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</si>
  <si>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</si>
  <si>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</si>
  <si>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</si>
  <si>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</si>
  <si>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</si>
  <si>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</si>
  <si>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</si>
  <si>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</si>
  <si>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</si>
  <si>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</si>
  <si>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</si>
  <si>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</si>
  <si>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</si>
  <si>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</si>
  <si>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</si>
  <si>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</si>
  <si>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</si>
  <si>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</si>
  <si>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</si>
  <si>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</si>
  <si>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</si>
  <si>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</si>
  <si>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</si>
  <si>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</si>
  <si>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</si>
  <si>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</si>
  <si>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</si>
  <si>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</si>
  <si>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</si>
  <si>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</si>
  <si>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</si>
  <si>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</si>
  <si>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</si>
  <si>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</si>
  <si>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</si>
  <si>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</si>
  <si>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</si>
  <si>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</si>
  <si>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</si>
  <si>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</si>
  <si>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</si>
  <si>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</si>
  <si>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</si>
  <si>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</si>
  <si>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</si>
  <si>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</si>
  <si>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</si>
  <si>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</si>
  <si>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</si>
  <si>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</si>
  <si>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</si>
  <si>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</si>
  <si>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</si>
  <si>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</si>
  <si>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</si>
  <si>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</si>
  <si>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</si>
  <si>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</si>
  <si>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</si>
  <si>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</si>
  <si>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</si>
  <si>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</si>
  <si>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</si>
  <si>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</si>
  <si>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</si>
  <si>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</si>
  <si>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</si>
  <si>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</si>
  <si>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</si>
  <si>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</si>
  <si>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</si>
  <si>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</si>
  <si>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</si>
  <si>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</si>
  <si>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</si>
  <si>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</si>
  <si>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</si>
  <si>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</si>
  <si>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</si>
  <si>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</si>
  <si>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</si>
  <si>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</si>
  <si>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</si>
  <si>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</si>
  <si>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</si>
  <si>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</si>
  <si>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</si>
  <si>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</si>
  <si>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</si>
  <si>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</si>
  <si>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</si>
  <si>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</si>
  <si>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</si>
  <si>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</si>
  <si>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</si>
  <si>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</si>
  <si>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</si>
  <si>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</si>
  <si>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</si>
  <si>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</si>
  <si>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</si>
  <si>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</si>
  <si>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</si>
  <si>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</si>
  <si>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</si>
  <si>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</si>
  <si>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</si>
  <si>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</si>
  <si>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</si>
  <si>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</si>
  <si>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</si>
  <si>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</si>
  <si>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</si>
  <si>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</si>
  <si>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</si>
  <si>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</si>
  <si>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</si>
  <si>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</si>
  <si>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</si>
  <si>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</si>
  <si>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</si>
  <si>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</si>
  <si>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</si>
  <si>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</si>
  <si>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</si>
  <si>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</si>
  <si>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</si>
  <si>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</si>
  <si>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</si>
  <si>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</si>
  <si>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</si>
  <si>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</si>
  <si>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</si>
  <si>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</si>
  <si>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</si>
  <si>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</si>
  <si>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</si>
  <si>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</si>
  <si>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</si>
  <si>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</si>
  <si>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</si>
  <si>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</si>
  <si>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</si>
  <si>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</si>
  <si>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</si>
  <si>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</si>
  <si>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</si>
  <si>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</si>
  <si>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</si>
  <si>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</si>
  <si>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</si>
  <si>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</si>
  <si>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</si>
  <si>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</si>
  <si>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</si>
  <si>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</si>
  <si>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</si>
  <si>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</si>
  <si>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</si>
  <si>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</si>
  <si>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</si>
  <si>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</si>
  <si>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</si>
  <si>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</si>
  <si>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</si>
  <si>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</si>
  <si>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</si>
  <si>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</si>
  <si>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</si>
  <si>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</si>
  <si>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</si>
  <si>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</si>
  <si>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</si>
  <si>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</si>
  <si>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</si>
  <si>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</si>
  <si>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</si>
  <si>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</si>
  <si>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</si>
  <si>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</si>
  <si>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</si>
  <si>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</si>
  <si>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</si>
  <si>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</si>
  <si>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</si>
  <si>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</si>
  <si>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</si>
  <si>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</si>
  <si>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</si>
  <si>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</si>
  <si>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</si>
  <si>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</si>
  <si>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</si>
  <si>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</si>
  <si>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</si>
  <si>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</si>
  <si>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</si>
  <si>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</si>
  <si>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</si>
  <si>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</si>
  <si>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</si>
  <si>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</si>
  <si>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</si>
  <si>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</si>
  <si>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</si>
  <si>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</si>
  <si>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</si>
  <si>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</si>
  <si>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</si>
  <si>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</si>
  <si>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</si>
  <si>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</si>
  <si>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</si>
  <si>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</si>
  <si>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</si>
  <si>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</si>
  <si>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</si>
  <si>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</si>
  <si>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</si>
  <si>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</si>
  <si>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</si>
  <si>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</si>
  <si>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</si>
  <si>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</si>
  <si>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</si>
  <si>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</si>
  <si>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</si>
  <si>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</si>
  <si>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</si>
  <si>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</si>
  <si>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</si>
  <si>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</si>
  <si>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</si>
  <si>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</si>
  <si>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</si>
  <si>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</si>
  <si>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</si>
  <si>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</si>
  <si>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</si>
  <si>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</si>
  <si>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</si>
  <si>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</si>
  <si>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</si>
  <si>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</si>
  <si>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</si>
  <si>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</si>
  <si>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</si>
  <si>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</si>
  <si>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</si>
  <si>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</si>
  <si>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</si>
  <si>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</si>
  <si>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</si>
  <si>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</si>
  <si>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</si>
  <si>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</si>
  <si>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</si>
  <si>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</si>
  <si>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</si>
  <si>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</si>
  <si>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</si>
  <si>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</si>
  <si>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</si>
  <si>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</si>
  <si>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</si>
  <si>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</si>
  <si>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</si>
  <si>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</si>
  <si>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</si>
  <si>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</si>
  <si>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</si>
  <si>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</si>
  <si>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</si>
  <si>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</si>
  <si>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</si>
  <si>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</si>
  <si>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</si>
  <si>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</si>
  <si>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</si>
  <si>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</si>
  <si>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</si>
  <si>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</si>
  <si>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</si>
  <si>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</si>
  <si>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</si>
  <si>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</si>
  <si>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</si>
  <si>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</si>
  <si>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</si>
  <si>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</si>
  <si>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</si>
  <si>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</si>
  <si>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</si>
  <si>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</si>
  <si>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</si>
  <si>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</si>
  <si>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</si>
  <si>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</si>
  <si>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</si>
  <si>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</si>
  <si>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</si>
  <si>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</si>
  <si>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</si>
  <si>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</si>
  <si>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</si>
  <si>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</si>
  <si>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</si>
  <si>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</si>
  <si>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</si>
  <si>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</si>
  <si>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</si>
  <si>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</si>
  <si>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</si>
  <si>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</si>
  <si>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</si>
  <si>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</si>
  <si>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</si>
  <si>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</si>
  <si>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</si>
  <si>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</si>
  <si>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</si>
  <si>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</si>
  <si>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</si>
  <si>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</si>
  <si>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</si>
  <si>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</si>
  <si>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</si>
  <si>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</si>
  <si>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</si>
  <si>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</si>
  <si>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</si>
  <si>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</si>
  <si>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</si>
  <si>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</si>
  <si>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</si>
  <si>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</si>
  <si>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</si>
  <si>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</si>
  <si>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</si>
  <si>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</si>
  <si>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</si>
  <si>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</si>
  <si>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</si>
  <si>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</si>
  <si>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</si>
  <si>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</si>
  <si>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</si>
  <si>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</si>
  <si>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</si>
  <si>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</si>
  <si>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</si>
  <si>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</si>
  <si>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</si>
  <si>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</si>
  <si>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</si>
  <si>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</si>
  <si>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</si>
  <si>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</si>
  <si>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</si>
  <si>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</si>
  <si>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</si>
  <si>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</si>
  <si>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</si>
  <si>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</si>
  <si>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</si>
  <si>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</si>
  <si>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</si>
  <si>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</si>
  <si>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</si>
  <si>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</si>
  <si>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</si>
  <si>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</si>
  <si>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</si>
  <si>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</si>
  <si>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</si>
  <si>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</si>
  <si>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</si>
  <si>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</si>
  <si>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</si>
  <si>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</si>
  <si>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</si>
  <si>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</si>
  <si>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</si>
  <si>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</si>
  <si>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</si>
  <si>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</si>
  <si>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</si>
  <si>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</si>
  <si>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</si>
  <si>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</si>
  <si>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</si>
  <si>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</si>
  <si>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</si>
  <si>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</si>
  <si>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</si>
  <si>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</si>
  <si>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</si>
  <si>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</si>
  <si>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</si>
  <si>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</si>
  <si>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</si>
  <si>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</si>
  <si>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</si>
  <si>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</si>
  <si>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</si>
  <si>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</si>
  <si>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</si>
  <si>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</si>
  <si>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</si>
  <si>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</si>
  <si>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</si>
  <si>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</si>
  <si>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</si>
  <si>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</si>
  <si>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</si>
  <si>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</si>
  <si>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</si>
  <si>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</si>
  <si>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</si>
  <si>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</si>
  <si>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</si>
  <si>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</si>
  <si>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</si>
  <si>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</si>
  <si>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</si>
  <si>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</si>
  <si>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</si>
  <si>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</si>
  <si>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</si>
  <si>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</si>
  <si>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</si>
  <si>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</si>
  <si>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</si>
  <si>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</si>
  <si>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</si>
  <si>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</si>
  <si>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</si>
  <si>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</si>
  <si>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</si>
  <si>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</si>
  <si>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</si>
  <si>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</si>
  <si>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</si>
  <si>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</si>
  <si>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</si>
  <si>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</si>
  <si>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</si>
  <si>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</si>
  <si>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</si>
  <si>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</si>
  <si>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</si>
  <si>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</si>
  <si>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</si>
  <si>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</si>
  <si>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</si>
  <si>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</si>
  <si>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</si>
  <si>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</si>
  <si>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</si>
  <si>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</si>
  <si>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</si>
  <si>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</si>
  <si>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</si>
  <si>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</si>
  <si>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</si>
  <si>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</si>
  <si>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</si>
  <si>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</si>
  <si>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</si>
  <si>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</si>
  <si>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</si>
  <si>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</si>
  <si>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</si>
  <si>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</si>
  <si>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</si>
  <si>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</si>
  <si>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</si>
  <si>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</si>
  <si>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</si>
  <si>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</si>
  <si>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</si>
  <si>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</si>
  <si>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</si>
  <si>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</si>
  <si>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</si>
  <si>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</si>
  <si>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</si>
  <si>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</si>
  <si>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</si>
  <si>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</si>
  <si>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</si>
  <si>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</si>
  <si>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</si>
  <si>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</si>
  <si>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</si>
  <si>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</si>
  <si>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</si>
  <si>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</si>
  <si>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</si>
  <si>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</si>
  <si>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</si>
  <si>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</si>
  <si>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</si>
  <si>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</si>
  <si>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</si>
  <si>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</si>
  <si>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</si>
  <si>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</si>
  <si>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</si>
  <si>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</si>
  <si>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</si>
  <si>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</si>
  <si>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</si>
  <si>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</si>
  <si>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</si>
  <si>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</si>
  <si>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</si>
  <si>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</si>
  <si>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</si>
  <si>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</si>
  <si>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</si>
  <si>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</si>
  <si>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</si>
  <si>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</si>
  <si>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</si>
  <si>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</si>
  <si>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</si>
  <si>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</si>
  <si>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</si>
  <si>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</si>
  <si>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</si>
  <si>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</si>
  <si>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</si>
  <si>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</si>
  <si>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</si>
  <si>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</si>
  <si>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</si>
  <si>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</si>
  <si>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</si>
  <si>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</si>
  <si>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</si>
  <si>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</si>
  <si>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</si>
  <si>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</si>
  <si>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</si>
  <si>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</si>
  <si>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</si>
  <si>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</si>
  <si>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</si>
  <si>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</si>
  <si>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</si>
  <si>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</si>
  <si>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</si>
  <si>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</si>
  <si>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</si>
  <si>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</si>
  <si>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</si>
  <si>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</si>
  <si>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</si>
  <si>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</si>
  <si>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</si>
  <si>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</si>
  <si>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</si>
  <si>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</si>
  <si>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</si>
  <si>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</si>
  <si>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</si>
  <si>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</si>
  <si>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</si>
  <si>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</si>
  <si>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</si>
  <si>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</si>
  <si>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</si>
  <si>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</si>
  <si>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</si>
  <si>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</si>
  <si>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</si>
  <si>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</si>
  <si>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</si>
  <si>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</si>
  <si>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</si>
  <si>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</si>
  <si>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</si>
  <si>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</si>
  <si>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</si>
  <si>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</si>
  <si>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</si>
  <si>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</si>
  <si>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</si>
  <si>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</si>
  <si>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</si>
  <si>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</si>
  <si>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</si>
  <si>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</si>
  <si>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</si>
  <si>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</si>
  <si>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</si>
  <si>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</si>
  <si>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</si>
  <si>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</si>
  <si>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</si>
  <si>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</si>
  <si>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</si>
  <si>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</si>
  <si>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</si>
  <si>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</si>
  <si>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</si>
  <si>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</si>
  <si>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</si>
  <si>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</si>
  <si>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</si>
  <si>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</si>
  <si>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</si>
  <si>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</si>
  <si>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</si>
  <si>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</si>
  <si>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</si>
  <si>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</si>
  <si>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</si>
  <si>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</si>
  <si>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</si>
  <si>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</si>
  <si>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</si>
  <si>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</si>
  <si>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</si>
  <si>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</si>
  <si>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</si>
  <si>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</si>
  <si>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</si>
  <si>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</si>
  <si>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</si>
  <si>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</si>
  <si>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</si>
  <si>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</si>
  <si>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</si>
  <si>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</si>
  <si>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</si>
  <si>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</si>
  <si>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</si>
  <si>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</si>
  <si>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</si>
  <si>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</si>
  <si>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</si>
  <si>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</si>
  <si>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</si>
  <si>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</si>
  <si>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</si>
  <si>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</si>
  <si>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</si>
  <si>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</si>
  <si>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</si>
  <si>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</si>
  <si>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</si>
  <si>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</si>
  <si>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</si>
  <si>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</si>
  <si>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</si>
  <si>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</si>
  <si>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</si>
  <si>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</si>
  <si>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</si>
  <si>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</si>
  <si>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</si>
  <si>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</si>
  <si>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</si>
  <si>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</si>
  <si>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</si>
  <si>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</si>
  <si>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</si>
  <si>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</si>
  <si>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</si>
  <si>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</si>
  <si>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</si>
  <si>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</si>
  <si>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</si>
  <si>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</si>
  <si>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</si>
  <si>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</si>
  <si>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</si>
  <si>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</si>
  <si>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</si>
  <si>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</si>
  <si>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</si>
  <si>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</si>
  <si>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</si>
  <si>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</si>
  <si>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</si>
  <si>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</si>
  <si>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</si>
  <si>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</si>
  <si>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</si>
  <si>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</si>
  <si>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</si>
  <si>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</si>
  <si>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</si>
  <si>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</si>
  <si>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</si>
  <si>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</si>
  <si>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</si>
  <si>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</si>
  <si>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</si>
  <si>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</si>
  <si>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</si>
  <si>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</si>
  <si>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</si>
  <si>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</si>
  <si>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</si>
  <si>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</si>
  <si>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</si>
  <si>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</si>
  <si>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</si>
  <si>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</si>
  <si>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</si>
  <si>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</si>
  <si>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</si>
  <si>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</si>
  <si>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</si>
  <si>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</si>
  <si>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</si>
  <si>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</si>
  <si>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</si>
  <si>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</si>
  <si>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</si>
  <si>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</si>
  <si>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</si>
  <si>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</si>
  <si>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</si>
  <si>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</si>
  <si>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</si>
  <si>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</si>
  <si>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</si>
  <si>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</si>
  <si>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</si>
  <si>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</si>
  <si>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</si>
  <si>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</si>
  <si>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</si>
  <si>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</si>
  <si>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</si>
  <si>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</si>
  <si>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</si>
  <si>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</si>
  <si>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</si>
  <si>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</si>
  <si>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</si>
  <si>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</si>
  <si>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</si>
  <si>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</si>
  <si>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</si>
  <si>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</si>
  <si>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</si>
  <si>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</si>
  <si>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</si>
  <si>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</si>
  <si>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</si>
  <si>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</si>
  <si>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</si>
  <si>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</si>
  <si>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</si>
  <si>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</si>
  <si>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</si>
  <si>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</si>
  <si>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</si>
  <si>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</si>
  <si>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</si>
  <si>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</si>
  <si>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</si>
  <si>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</si>
  <si>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</si>
  <si>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</si>
  <si>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</si>
  <si>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</si>
  <si>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</si>
  <si>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</si>
  <si>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</si>
  <si>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</si>
  <si>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</si>
  <si>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</si>
  <si>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</si>
  <si>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</si>
  <si>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</si>
  <si>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</si>
  <si>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</si>
  <si>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</si>
  <si>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</si>
  <si>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</si>
  <si>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</si>
  <si>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</si>
  <si>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</si>
  <si>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</si>
  <si>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</si>
  <si>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</si>
  <si>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</si>
  <si>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</si>
  <si>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</si>
  <si>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</si>
  <si>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</si>
  <si>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</si>
  <si>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</si>
  <si>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</si>
  <si>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</si>
  <si>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</si>
  <si>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</si>
  <si>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</si>
  <si>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</si>
  <si>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</si>
  <si>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</si>
  <si>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</si>
  <si>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</si>
  <si>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</si>
  <si>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</si>
  <si>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</si>
  <si>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</si>
  <si>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</si>
  <si>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</si>
  <si>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</si>
  <si>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</si>
  <si>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</si>
  <si>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</si>
  <si>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</si>
  <si>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</si>
  <si>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</si>
  <si>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</si>
  <si>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</si>
  <si>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</si>
  <si>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</si>
  <si>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</si>
  <si>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</si>
  <si>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</si>
  <si>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</si>
  <si>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</si>
  <si>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</si>
  <si>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</si>
  <si>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</si>
  <si>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</si>
  <si>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</si>
  <si>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</si>
  <si>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</si>
  <si>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</si>
  <si>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</si>
  <si>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</si>
  <si>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</si>
  <si>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</si>
  <si>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</si>
  <si>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</si>
  <si>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</si>
  <si>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</si>
  <si>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</si>
  <si>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</si>
  <si>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</si>
  <si>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</si>
  <si>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</si>
  <si>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</si>
  <si>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</si>
  <si>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</si>
  <si>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</si>
  <si>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</si>
  <si>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</si>
  <si>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</si>
  <si>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</si>
  <si>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</si>
  <si>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</si>
  <si>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</si>
  <si>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</si>
  <si>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</si>
  <si>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</si>
  <si>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</si>
  <si>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</si>
  <si>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</si>
  <si>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</si>
  <si>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</si>
  <si>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</si>
  <si>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</si>
  <si>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</si>
  <si>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</si>
  <si>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</si>
  <si>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</si>
  <si>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</si>
  <si>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</si>
  <si>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</si>
  <si>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</si>
  <si>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</si>
  <si>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</si>
  <si>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</si>
  <si>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</si>
  <si>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</si>
  <si>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</si>
  <si>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</si>
  <si>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</si>
  <si>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</si>
  <si>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</si>
  <si>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</si>
  <si>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</si>
  <si>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</si>
  <si>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</si>
  <si>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</si>
  <si>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</si>
  <si>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</si>
  <si>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</si>
  <si>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</si>
  <si>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</si>
  <si>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</si>
  <si>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</si>
  <si>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</si>
  <si>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</si>
  <si>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</si>
  <si>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</si>
  <si>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</si>
  <si>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</si>
  <si>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</si>
  <si>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</si>
  <si>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</si>
  <si>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</si>
  <si>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</si>
  <si>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</si>
  <si>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</si>
  <si>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</si>
  <si>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</si>
  <si>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</si>
  <si>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</si>
  <si>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</si>
  <si>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</si>
  <si>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</si>
  <si>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</si>
  <si>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</si>
  <si>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</si>
  <si>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</si>
  <si>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</si>
  <si>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</si>
  <si>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</si>
  <si>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</si>
  <si>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</si>
  <si>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</si>
  <si>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</si>
  <si>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</si>
  <si>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</si>
  <si>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</si>
  <si>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</si>
  <si>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</si>
  <si>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</si>
  <si>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</si>
  <si>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</si>
  <si>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</si>
  <si>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</si>
  <si>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</si>
  <si>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</si>
  <si>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</si>
  <si>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</si>
  <si>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</si>
  <si>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</si>
  <si>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</si>
  <si>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</si>
  <si>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</si>
  <si>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</si>
  <si>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</si>
  <si>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</si>
  <si>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</si>
  <si>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</si>
  <si>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</si>
  <si>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</si>
  <si>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</si>
  <si>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</si>
  <si>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</si>
  <si>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</si>
  <si>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</si>
  <si>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</si>
  <si>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</si>
  <si>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</si>
  <si>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</si>
  <si>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</si>
  <si>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</si>
  <si>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</si>
  <si>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</si>
  <si>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</si>
  <si>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</si>
  <si>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</si>
  <si>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</si>
  <si>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</si>
  <si>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</si>
  <si>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</si>
  <si>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</si>
  <si>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</si>
  <si>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</si>
  <si>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</si>
  <si>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</si>
  <si>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</si>
  <si>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</si>
  <si>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</si>
  <si>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</si>
  <si>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</si>
  <si>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</si>
  <si>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</si>
  <si>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</si>
  <si>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</si>
  <si>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</si>
  <si>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</si>
  <si>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</si>
  <si>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</si>
  <si>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</si>
  <si>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</si>
  <si>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</si>
  <si>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</si>
  <si>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</si>
  <si>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</si>
  <si>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</si>
  <si>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</si>
  <si>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</si>
  <si>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</si>
  <si>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</si>
  <si>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</si>
  <si>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</si>
  <si>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</si>
  <si>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</si>
  <si>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</si>
  <si>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</si>
  <si>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</si>
  <si>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</si>
  <si>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</si>
  <si>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</si>
  <si>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</si>
  <si>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</si>
  <si>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</si>
  <si>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</si>
  <si>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</si>
  <si>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</si>
  <si>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</si>
  <si>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</si>
  <si>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</si>
  <si>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</si>
  <si>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</si>
  <si>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</si>
  <si>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</si>
  <si>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</si>
  <si>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</si>
  <si>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</si>
  <si>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</si>
  <si>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</si>
  <si>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</si>
  <si>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</si>
  <si>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</si>
  <si>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</si>
  <si>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</si>
  <si>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</si>
  <si>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</si>
  <si>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</si>
  <si>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</si>
  <si>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</si>
  <si>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</si>
  <si>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</si>
  <si>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</si>
  <si>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</si>
  <si>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</si>
  <si>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</si>
  <si>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</si>
  <si>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</si>
  <si>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</si>
  <si>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</si>
  <si>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</si>
  <si>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</si>
  <si>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</si>
  <si>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</si>
  <si>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</si>
  <si>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</si>
  <si>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</si>
  <si>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</si>
  <si>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</si>
  <si>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</si>
  <si>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</si>
  <si>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</si>
  <si>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</si>
  <si>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</si>
  <si>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</si>
  <si>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</si>
  <si>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</si>
  <si>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</si>
  <si>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</si>
  <si>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</si>
  <si>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</si>
  <si>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</si>
  <si>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</si>
  <si>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</si>
  <si>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</si>
  <si>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</si>
  <si>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</si>
  <si>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</si>
  <si>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</si>
  <si>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</si>
  <si>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</si>
  <si>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</si>
  <si>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</si>
  <si>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</si>
  <si>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</si>
  <si>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</si>
  <si>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</si>
  <si>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</si>
  <si>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</si>
  <si>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</si>
  <si>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</si>
  <si>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</si>
  <si>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</si>
  <si>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</si>
  <si>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</si>
  <si>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</si>
  <si>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</si>
  <si>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</si>
  <si>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</si>
  <si>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</si>
  <si>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</si>
  <si>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</si>
  <si>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</si>
  <si>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</si>
  <si>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</si>
  <si>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</si>
  <si>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</si>
  <si>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</si>
  <si>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</si>
  <si>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</si>
  <si>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</si>
  <si>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</si>
  <si>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</si>
  <si>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</si>
  <si>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</si>
  <si>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</si>
  <si>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</si>
  <si>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</si>
  <si>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</si>
  <si>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</si>
  <si>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</si>
  <si>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</si>
  <si>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</si>
  <si>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</si>
  <si>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</si>
  <si>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</si>
  <si>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</si>
  <si>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</si>
  <si>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</si>
  <si>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</si>
  <si>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</si>
  <si>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</si>
  <si>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</si>
  <si>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</si>
  <si>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</si>
  <si>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</si>
  <si>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</si>
  <si>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</si>
  <si>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</si>
  <si>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</si>
  <si>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</si>
  <si>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</si>
  <si>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</si>
  <si>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</si>
  <si>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</si>
  <si>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</si>
  <si>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</si>
  <si>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</si>
  <si>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</si>
  <si>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</si>
  <si>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</si>
  <si>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</si>
  <si>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</si>
  <si>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</si>
  <si>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</si>
  <si>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</si>
  <si>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</si>
  <si>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</si>
  <si>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</si>
  <si>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</si>
  <si>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</si>
  <si>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</si>
  <si>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</si>
  <si>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</si>
  <si>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</si>
  <si>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</si>
  <si>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</si>
  <si>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</si>
  <si>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</si>
  <si>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</si>
  <si>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</si>
  <si>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</si>
  <si>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</si>
  <si>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</si>
  <si>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</si>
  <si>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</si>
  <si>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</si>
  <si>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</si>
  <si>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</si>
  <si>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</si>
  <si>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</si>
  <si>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</si>
  <si>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</si>
  <si>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</si>
  <si>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</si>
  <si>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</si>
  <si>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</si>
  <si>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</si>
  <si>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</si>
  <si>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</si>
  <si>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</si>
  <si>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</si>
  <si>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</si>
  <si>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</si>
  <si>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</si>
  <si>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</si>
  <si>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</si>
  <si>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</si>
  <si>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</si>
  <si>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</si>
  <si>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</si>
  <si>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</si>
  <si>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</si>
  <si>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</si>
  <si>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</si>
  <si>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</si>
  <si>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</si>
  <si>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</si>
  <si>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</si>
  <si>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</si>
  <si>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</si>
  <si>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</si>
  <si>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</si>
  <si>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</si>
  <si>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</si>
  <si>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</si>
  <si>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</si>
  <si>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</si>
  <si>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</si>
  <si>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</si>
  <si>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</si>
  <si>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</si>
  <si>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</si>
  <si>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</si>
  <si>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</si>
  <si>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</si>
  <si>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</si>
  <si>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</si>
  <si>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</si>
  <si>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</si>
  <si>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</si>
  <si>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</si>
  <si>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</si>
  <si>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</si>
  <si>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</si>
  <si>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</si>
  <si>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</si>
  <si>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</si>
  <si>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</si>
  <si>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</si>
  <si>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</si>
  <si>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</si>
  <si>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</si>
  <si>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</si>
  <si>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</si>
  <si>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</si>
  <si>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</si>
  <si>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</si>
  <si>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</si>
  <si>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</si>
  <si>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</si>
  <si>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</si>
  <si>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</si>
  <si>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</si>
  <si>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</si>
  <si>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</si>
  <si>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</si>
  <si>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</si>
  <si>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</si>
  <si>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</si>
  <si>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</si>
  <si>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</si>
  <si>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</si>
  <si>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</si>
  <si>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</si>
  <si>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</si>
  <si>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</si>
  <si>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</si>
  <si>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</si>
  <si>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</si>
  <si>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</si>
  <si>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</si>
  <si>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</si>
  <si>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</si>
  <si>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</si>
  <si>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</si>
  <si>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</si>
  <si>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</si>
  <si>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</si>
  <si>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</si>
  <si>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</si>
  <si>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</si>
  <si>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</si>
  <si>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</si>
  <si>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</si>
  <si>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</si>
  <si>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</si>
  <si>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</si>
  <si>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</si>
  <si>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</si>
  <si>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</si>
  <si>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</si>
  <si>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</si>
  <si>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</si>
  <si>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</si>
  <si>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</si>
  <si>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</si>
  <si>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</si>
  <si>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</si>
  <si>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</si>
  <si>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</si>
  <si>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</si>
  <si>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</si>
  <si>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</si>
  <si>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</si>
  <si>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</si>
  <si>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</si>
  <si>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</si>
  <si>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</si>
  <si>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</si>
  <si>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</si>
  <si>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</si>
  <si>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</si>
  <si>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</si>
  <si>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</si>
  <si>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</si>
  <si>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</si>
  <si>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</si>
  <si>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</si>
  <si>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</si>
  <si>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</si>
  <si>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</si>
  <si>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</si>
  <si>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</si>
  <si>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</si>
  <si>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</si>
  <si>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</si>
  <si>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</si>
  <si>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</si>
  <si>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</si>
  <si>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</si>
  <si>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</si>
  <si>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</si>
  <si>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</si>
  <si>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</si>
  <si>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</si>
  <si>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</si>
  <si>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</si>
  <si>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</si>
  <si>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</si>
  <si>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</si>
  <si>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</si>
  <si>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</si>
  <si>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</si>
  <si>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</si>
  <si>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</si>
  <si>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</si>
  <si>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</si>
  <si>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</si>
  <si>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</si>
  <si>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</si>
  <si>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</si>
  <si>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</si>
  <si>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</si>
  <si>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</si>
  <si>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</si>
  <si>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</si>
  <si>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</si>
  <si>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</si>
  <si>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</si>
  <si>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</si>
  <si>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</si>
  <si>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</si>
  <si>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</si>
  <si>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</si>
  <si>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</si>
  <si>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</si>
  <si>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</si>
  <si>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</si>
  <si>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</si>
  <si>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</si>
  <si>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</si>
  <si>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</si>
  <si>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</si>
  <si>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</si>
  <si>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</si>
  <si>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</si>
  <si>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</si>
  <si>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</si>
  <si>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</si>
  <si>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</si>
  <si>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</si>
  <si>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</si>
  <si>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</si>
  <si>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</si>
  <si>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</si>
  <si>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</si>
  <si>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</si>
  <si>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</si>
  <si>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</si>
  <si>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</si>
  <si>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</si>
  <si>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</si>
  <si>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</si>
  <si>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</si>
  <si>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</si>
  <si>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</si>
  <si>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</si>
  <si>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</si>
  <si>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</si>
  <si>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</si>
  <si>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</si>
  <si>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</si>
  <si>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</si>
  <si>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</si>
  <si>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</si>
  <si>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</si>
  <si>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</si>
  <si>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</si>
  <si>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</si>
  <si>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</si>
  <si>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</si>
  <si>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</si>
  <si>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</si>
  <si>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</si>
  <si>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</si>
  <si>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</si>
  <si>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</si>
  <si>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</si>
  <si>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</si>
  <si>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</si>
  <si>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</si>
  <si>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</si>
  <si>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</si>
  <si>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</si>
  <si>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</si>
  <si>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</si>
  <si>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</si>
  <si>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</si>
  <si>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</si>
  <si>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</si>
  <si>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</si>
  <si>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</si>
  <si>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</si>
  <si>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</si>
  <si>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</si>
  <si>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</si>
  <si>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</si>
  <si>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</si>
  <si>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</si>
  <si>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</si>
  <si>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</si>
  <si>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</si>
  <si>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</si>
  <si>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</si>
  <si>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</si>
  <si>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</si>
  <si>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</si>
  <si>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</si>
  <si>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</si>
  <si>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</si>
  <si>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</si>
  <si>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</si>
  <si>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</si>
  <si>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</si>
  <si>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</si>
  <si>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</si>
  <si>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</si>
  <si>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</si>
  <si>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</si>
  <si>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</si>
  <si>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</si>
  <si>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</si>
  <si>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</si>
  <si>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</si>
  <si>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</si>
  <si>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</si>
  <si>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</si>
  <si>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</si>
  <si>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</si>
  <si>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</si>
  <si>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</si>
  <si>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</si>
  <si>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</si>
  <si>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</si>
  <si>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</si>
  <si>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</si>
  <si>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</si>
  <si>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</si>
  <si>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</si>
  <si>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</si>
  <si>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</si>
  <si>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</si>
  <si>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</si>
  <si>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</si>
  <si>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</si>
  <si>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</si>
  <si>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</si>
  <si>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</si>
  <si>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</si>
  <si>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</si>
  <si>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</si>
  <si>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</si>
  <si>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</si>
  <si>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</si>
  <si>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</si>
  <si>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</si>
  <si>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</si>
  <si>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</si>
  <si>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</si>
  <si>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</si>
  <si>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</si>
  <si>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</si>
  <si>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</si>
  <si>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</si>
  <si>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</si>
  <si>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</si>
  <si>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</si>
  <si>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</si>
  <si>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</si>
  <si>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</si>
  <si>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</si>
  <si>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</si>
  <si>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</si>
  <si>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</si>
  <si>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</si>
  <si>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</si>
  <si>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</si>
  <si>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</si>
  <si>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</si>
  <si>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</si>
  <si>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</si>
  <si>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</si>
  <si>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</si>
  <si>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</si>
  <si>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</si>
  <si>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</si>
  <si>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</si>
  <si>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</si>
  <si>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</si>
  <si>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</si>
  <si>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</si>
  <si>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</si>
  <si>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</si>
  <si>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</si>
  <si>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</si>
  <si>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</si>
  <si>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</si>
  <si>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</si>
  <si>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</si>
  <si>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</si>
  <si>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</si>
  <si>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</si>
  <si>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</si>
  <si>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</si>
  <si>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</si>
  <si>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</si>
  <si>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</si>
  <si>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</si>
  <si>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</si>
  <si>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</si>
  <si>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</si>
  <si>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</si>
  <si>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</si>
  <si>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</si>
  <si>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</si>
  <si>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</si>
  <si>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</si>
  <si>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</si>
  <si>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</si>
  <si>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</si>
  <si>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</si>
  <si>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</si>
  <si>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</si>
  <si>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</si>
  <si>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</si>
  <si>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</si>
  <si>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</si>
  <si>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</si>
  <si>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</si>
  <si>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</si>
  <si>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</si>
  <si>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</si>
  <si>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</si>
  <si>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</si>
  <si>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</si>
  <si>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</si>
  <si>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</si>
  <si>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</si>
  <si>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</si>
  <si>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</si>
  <si>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</si>
  <si>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</si>
  <si>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</si>
  <si>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</si>
  <si>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</si>
  <si>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</si>
  <si>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</si>
  <si>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</si>
  <si>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</si>
  <si>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</si>
  <si>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</si>
  <si>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</si>
  <si>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</si>
  <si>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</si>
  <si>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</si>
  <si>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</si>
  <si>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</si>
  <si>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</si>
  <si>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</si>
  <si>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</si>
  <si>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</si>
  <si>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</si>
  <si>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</si>
  <si>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</si>
  <si>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</si>
  <si>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</si>
  <si>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</si>
  <si>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</si>
  <si>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</si>
  <si>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</si>
  <si>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</si>
  <si>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</si>
  <si>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</si>
  <si>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</si>
  <si>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</si>
  <si>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</si>
  <si>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</si>
  <si>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</si>
  <si>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</si>
  <si>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</si>
  <si>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</si>
  <si>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</si>
  <si>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</si>
  <si>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</si>
  <si>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</si>
  <si>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</si>
  <si>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</si>
  <si>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</si>
  <si>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</si>
  <si>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</si>
  <si>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</si>
  <si>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</si>
  <si>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</si>
  <si>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</si>
  <si>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</si>
  <si>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</si>
  <si>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</si>
  <si>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</si>
  <si>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</si>
  <si>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</si>
  <si>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</si>
  <si>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</si>
  <si>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</si>
  <si>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</si>
  <si>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</si>
  <si>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</si>
  <si>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</si>
  <si>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</si>
  <si>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</si>
  <si>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</si>
  <si>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</si>
  <si>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</si>
  <si>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</si>
  <si>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</si>
  <si>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</si>
  <si>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</si>
  <si>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</si>
  <si>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</si>
  <si>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</si>
  <si>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</si>
  <si>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</si>
  <si>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</si>
  <si>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</si>
  <si>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</si>
  <si>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</si>
  <si>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</si>
  <si>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</si>
  <si>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</si>
  <si>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</si>
  <si>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</si>
  <si>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</si>
  <si>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</si>
  <si>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</si>
  <si>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</si>
  <si>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</si>
  <si>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</si>
  <si>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</si>
  <si>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</si>
  <si>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</si>
  <si>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</si>
  <si>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</si>
  <si>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</si>
  <si>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</si>
  <si>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</si>
  <si>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</si>
  <si>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</si>
  <si>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</si>
  <si>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</si>
  <si>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</si>
  <si>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</si>
  <si>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</si>
  <si>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</si>
  <si>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</si>
  <si>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</si>
  <si>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</si>
  <si>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</si>
  <si>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</si>
  <si>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</si>
  <si>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</si>
  <si>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</si>
  <si>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</si>
  <si>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</si>
  <si>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</si>
  <si>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</si>
  <si>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</si>
  <si>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</si>
  <si>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</si>
  <si>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</si>
  <si>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</si>
  <si>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</si>
  <si>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</si>
  <si>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</si>
  <si>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</si>
  <si>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</si>
  <si>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</si>
  <si>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</si>
  <si>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</si>
  <si>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</si>
  <si>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</si>
  <si>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</si>
  <si>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</si>
  <si>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</si>
  <si>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</si>
  <si>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</si>
  <si>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</si>
  <si>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</si>
  <si>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</si>
  <si>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</si>
  <si>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</si>
  <si>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</si>
  <si>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</si>
  <si>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</si>
  <si>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</si>
  <si>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</si>
  <si>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</si>
  <si>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</si>
  <si>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</si>
  <si>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</si>
  <si>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</si>
  <si>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</si>
  <si>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</si>
  <si>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</si>
  <si>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</si>
  <si>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</si>
  <si>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</si>
  <si>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</si>
  <si>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</si>
  <si>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</si>
  <si>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</si>
  <si>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</si>
  <si>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</si>
  <si>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</si>
  <si>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</si>
  <si>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</si>
  <si>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</si>
  <si>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</si>
  <si>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</si>
  <si>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</si>
  <si>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</si>
  <si>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</si>
  <si>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</si>
  <si>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</si>
  <si>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</si>
  <si>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</si>
  <si>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</si>
  <si>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</si>
  <si>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</si>
  <si>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</si>
  <si>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</si>
  <si>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</si>
  <si>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</si>
  <si>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</si>
  <si>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</si>
  <si>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</si>
  <si>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</si>
  <si>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</si>
  <si>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</si>
  <si>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</si>
  <si>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</si>
  <si>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</si>
  <si>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</si>
  <si>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</si>
  <si>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</si>
  <si>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</si>
  <si>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</si>
  <si>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</si>
  <si>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</si>
  <si>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</si>
  <si>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</si>
  <si>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</si>
  <si>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</si>
  <si>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</si>
  <si>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</si>
  <si>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</si>
  <si>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</si>
  <si>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</si>
  <si>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</si>
  <si>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</si>
  <si>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</si>
  <si>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</si>
  <si>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</si>
  <si>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</si>
  <si>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</si>
  <si>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</si>
  <si>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</si>
  <si>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</si>
  <si>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</si>
  <si>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</si>
  <si>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</si>
  <si>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</si>
  <si>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</si>
  <si>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</si>
  <si>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</si>
  <si>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</si>
  <si>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</si>
  <si>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</si>
  <si>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</si>
  <si>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</si>
  <si>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</si>
  <si>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</si>
  <si>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</si>
  <si>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</si>
  <si>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</si>
  <si>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</si>
  <si>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</si>
  <si>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</si>
  <si>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</si>
  <si>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</si>
  <si>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</si>
  <si>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</si>
  <si>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</si>
  <si>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</si>
  <si>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</si>
  <si>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</si>
  <si>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</si>
  <si>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</si>
  <si>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</si>
  <si>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</si>
  <si>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</si>
  <si>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</si>
  <si>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</si>
  <si>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</si>
  <si>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</si>
  <si>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</si>
  <si>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</si>
  <si>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</si>
  <si>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</si>
  <si>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</si>
  <si>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</si>
  <si>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</si>
  <si>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</si>
  <si>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</si>
  <si>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</si>
  <si>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</si>
  <si>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</si>
  <si>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</si>
  <si>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</si>
  <si>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</si>
  <si>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</si>
  <si>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</si>
  <si>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</si>
  <si>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</si>
  <si>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</si>
  <si>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</si>
  <si>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</si>
  <si>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</si>
  <si>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</si>
  <si>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</si>
  <si>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</si>
  <si>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</si>
  <si>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</si>
  <si>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</si>
  <si>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</si>
  <si>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</si>
  <si>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</si>
  <si>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</si>
  <si>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</si>
  <si>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</si>
  <si>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</si>
  <si>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</si>
  <si>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</si>
  <si>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</si>
  <si>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</si>
  <si>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</si>
  <si>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</si>
  <si>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</si>
  <si>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</si>
  <si>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</si>
  <si>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</si>
  <si>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</si>
  <si>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</si>
  <si>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</si>
  <si>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</si>
  <si>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</si>
  <si>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</si>
  <si>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</si>
  <si>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</si>
  <si>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</si>
  <si>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</si>
  <si>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</si>
  <si>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</si>
  <si>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</si>
  <si>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</si>
  <si>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</si>
  <si>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</si>
  <si>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</si>
  <si>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</si>
  <si>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</si>
  <si>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</si>
  <si>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</si>
  <si>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</si>
  <si>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</si>
  <si>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</si>
  <si>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</si>
  <si>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</si>
  <si>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</si>
  <si>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</si>
  <si>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</si>
  <si>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</si>
  <si>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</si>
  <si>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</si>
  <si>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</si>
  <si>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</si>
  <si>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</si>
  <si>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</si>
  <si>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</si>
  <si>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</si>
  <si>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</si>
  <si>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</si>
  <si>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</si>
  <si>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</si>
  <si>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</si>
  <si>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</si>
  <si>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</si>
  <si>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</si>
  <si>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</si>
  <si>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</si>
  <si>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</si>
  <si>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</si>
  <si>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</si>
  <si>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</si>
  <si>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</si>
  <si>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</si>
  <si>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</si>
  <si>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</si>
  <si>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</si>
  <si>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</si>
  <si>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</si>
  <si>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</si>
  <si>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</si>
  <si>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</si>
  <si>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</si>
  <si>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</si>
  <si>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</si>
  <si>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</si>
  <si>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</si>
  <si>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</si>
  <si>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</si>
  <si>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</si>
  <si>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</si>
  <si>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</si>
  <si>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</si>
  <si>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</si>
  <si>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</si>
  <si>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</si>
  <si>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</si>
  <si>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</si>
  <si>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</si>
  <si>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</si>
  <si>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</si>
  <si>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</si>
  <si>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</si>
  <si>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</si>
  <si>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</si>
  <si>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</si>
  <si>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</si>
  <si>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</si>
  <si>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</si>
  <si>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</si>
  <si>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</si>
  <si>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</si>
  <si>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</si>
  <si>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</si>
  <si>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</si>
  <si>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</si>
  <si>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</si>
  <si>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</si>
  <si>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</si>
  <si>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</si>
  <si>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</si>
  <si>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</si>
  <si>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</si>
  <si>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</si>
  <si>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</si>
  <si>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</si>
  <si>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</si>
  <si>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</si>
  <si>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</si>
  <si>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</si>
  <si>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</si>
  <si>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</si>
  <si>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</si>
  <si>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</si>
  <si>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</si>
  <si>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</si>
  <si>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</si>
  <si>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</si>
  <si>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</si>
  <si>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</si>
  <si>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</si>
  <si>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</si>
  <si>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</si>
  <si>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</si>
  <si>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</si>
  <si>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</si>
  <si>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</si>
  <si>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</si>
  <si>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</si>
  <si>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</si>
  <si>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</si>
  <si>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</si>
  <si>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</si>
  <si>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</si>
  <si>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</si>
  <si>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</si>
  <si>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</si>
  <si>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</si>
  <si>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</si>
  <si>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</si>
  <si>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</si>
  <si>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</si>
  <si>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</si>
  <si>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</si>
  <si>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</si>
  <si>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</si>
  <si>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</si>
  <si>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</si>
  <si>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</si>
  <si>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</si>
  <si>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</si>
  <si>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</si>
  <si>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</si>
  <si>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</si>
  <si>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</si>
  <si>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</si>
  <si>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</si>
  <si>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</si>
  <si>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</si>
  <si>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</si>
  <si>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</si>
  <si>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</si>
  <si>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</si>
  <si>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</si>
  <si>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</si>
  <si>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</si>
  <si>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</si>
  <si>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</si>
  <si>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</si>
  <si>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</si>
  <si>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</si>
  <si>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</si>
  <si>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</si>
  <si>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</si>
  <si>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</si>
  <si>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</si>
  <si>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</si>
  <si>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</si>
  <si>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</si>
  <si>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</si>
  <si>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</si>
  <si>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</si>
  <si>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</si>
  <si>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</si>
  <si>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</si>
  <si>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</si>
  <si>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</si>
  <si>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</si>
  <si>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</si>
  <si>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</si>
  <si>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</si>
  <si>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</si>
  <si>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</si>
  <si>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</si>
  <si>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</si>
  <si>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</si>
  <si>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</si>
  <si>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</si>
  <si>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</si>
  <si>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</si>
  <si>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</si>
  <si>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</si>
  <si>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</si>
  <si>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</si>
  <si>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</si>
  <si>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</si>
  <si>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</si>
  <si>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</si>
  <si>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</si>
  <si>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</si>
  <si>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</si>
  <si>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</si>
  <si>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</si>
  <si>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</si>
  <si>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</si>
  <si>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</si>
  <si>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</si>
  <si>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</si>
  <si>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</si>
  <si>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</si>
  <si>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</si>
  <si>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</si>
  <si>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</si>
  <si>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</si>
  <si>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</si>
  <si>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</si>
  <si>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</si>
  <si>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</si>
  <si>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</si>
  <si>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</si>
  <si>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</si>
  <si>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</si>
  <si>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</si>
  <si>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</si>
  <si>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</si>
  <si>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</si>
  <si>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</si>
  <si>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</si>
  <si>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</si>
  <si>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</si>
  <si>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</si>
  <si>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</si>
  <si>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</si>
  <si>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</si>
  <si>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</si>
  <si>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</si>
  <si>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</si>
  <si>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</si>
  <si>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</si>
  <si>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</si>
  <si>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</si>
  <si>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</si>
  <si>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</si>
  <si>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</si>
  <si>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</si>
  <si>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</si>
  <si>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</si>
  <si>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</si>
  <si>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</si>
  <si>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</si>
  <si>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</si>
  <si>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</si>
  <si>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</si>
  <si>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</si>
  <si>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</si>
  <si>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</si>
  <si>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</si>
  <si>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</si>
  <si>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</si>
  <si>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</si>
  <si>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</si>
  <si>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</si>
  <si>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</si>
  <si>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</si>
  <si>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</si>
  <si>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</si>
  <si>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</si>
  <si>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</si>
  <si>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</si>
  <si>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</si>
  <si>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</si>
  <si>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</si>
  <si>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</si>
  <si>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</si>
  <si>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</si>
  <si>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</si>
  <si>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</si>
  <si>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</si>
  <si>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</si>
  <si>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</si>
  <si>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</si>
  <si>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</si>
  <si>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</si>
  <si>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</si>
  <si>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</si>
  <si>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</si>
  <si>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</si>
  <si>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</si>
  <si>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</si>
  <si>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</si>
  <si>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</si>
  <si>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</si>
  <si>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</si>
  <si>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</si>
  <si>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</si>
  <si>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</si>
  <si>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</si>
  <si>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</si>
  <si>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</si>
  <si>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</si>
  <si>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</si>
  <si>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</si>
  <si>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</si>
  <si>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</si>
  <si>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</si>
  <si>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</si>
  <si>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</si>
  <si>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</si>
  <si>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</si>
  <si>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</si>
  <si>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</si>
  <si>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</si>
  <si>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</si>
  <si>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</si>
  <si>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</si>
  <si>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</si>
  <si>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</si>
  <si>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</si>
  <si>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</si>
  <si>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</si>
  <si>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</si>
  <si>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</si>
  <si>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</si>
  <si>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</si>
  <si>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</si>
  <si>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</si>
  <si>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</si>
  <si>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</si>
  <si>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</si>
  <si>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</si>
  <si>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</si>
  <si>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</si>
  <si>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</si>
  <si>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</si>
  <si>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</si>
  <si>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</si>
  <si>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</si>
  <si>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</si>
  <si>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</si>
  <si>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</si>
  <si>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</si>
  <si>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</si>
  <si>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</si>
  <si>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</si>
  <si>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</si>
  <si>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</si>
  <si>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</si>
  <si>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</si>
  <si>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</si>
  <si>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</si>
  <si>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</si>
  <si>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</si>
  <si>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</si>
  <si>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</si>
  <si>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</si>
  <si>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</si>
  <si>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</si>
  <si>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</si>
  <si>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</si>
  <si>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</si>
  <si>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</si>
  <si>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</si>
  <si>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</si>
  <si>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</si>
  <si>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</si>
  <si>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</si>
  <si>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</si>
  <si>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</si>
  <si>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</si>
  <si>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</si>
  <si>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</si>
  <si>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</si>
  <si>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</si>
  <si>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</si>
  <si>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</si>
  <si>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</si>
  <si>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</si>
  <si>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</si>
  <si>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</si>
  <si>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</si>
  <si>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</si>
  <si>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</si>
  <si>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</si>
  <si>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</si>
  <si>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</si>
  <si>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</si>
  <si>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</si>
  <si>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</si>
  <si>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</si>
  <si>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</si>
  <si>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</si>
  <si>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</si>
  <si>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</si>
  <si>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</si>
  <si>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</si>
  <si>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</si>
  <si>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</si>
  <si>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</si>
  <si>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</si>
  <si>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</si>
  <si>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</si>
  <si>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</si>
  <si>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</si>
  <si>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</si>
  <si>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</si>
  <si>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</si>
  <si>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</si>
  <si>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</si>
  <si>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</si>
  <si>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</si>
  <si>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</si>
  <si>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</si>
  <si>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</si>
  <si>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</si>
  <si>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</si>
  <si>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</si>
  <si>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</si>
  <si>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</si>
  <si>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</si>
  <si>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</si>
  <si>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</si>
  <si>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</si>
  <si>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</si>
  <si>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</si>
  <si>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</si>
  <si>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</si>
  <si>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</si>
  <si>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</si>
  <si>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</si>
  <si>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</si>
  <si>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</si>
  <si>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</si>
  <si>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</si>
  <si>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</si>
  <si>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</si>
  <si>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</si>
  <si>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</si>
  <si>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</si>
  <si>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</si>
  <si>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</si>
  <si>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</si>
  <si>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</si>
  <si>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</si>
  <si>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</si>
  <si>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</si>
  <si>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</si>
  <si>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</si>
  <si>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</si>
  <si>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</si>
  <si>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</si>
  <si>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</si>
  <si>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</si>
  <si>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</si>
  <si>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</si>
  <si>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</si>
  <si>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</si>
  <si>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</si>
  <si>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</si>
  <si>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</si>
  <si>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</si>
  <si>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</si>
  <si>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</si>
  <si>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</si>
  <si>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</si>
  <si>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</si>
  <si>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</si>
  <si>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</si>
  <si>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</si>
  <si>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</si>
  <si>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</si>
  <si>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</si>
  <si>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</si>
  <si>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</si>
  <si>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</si>
  <si>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</si>
  <si>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</si>
  <si>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</si>
  <si>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</si>
  <si>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</si>
  <si>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</si>
  <si>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</si>
  <si>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</si>
  <si>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</si>
  <si>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</si>
  <si>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</si>
  <si>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</si>
  <si>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</si>
  <si>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</si>
  <si>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</si>
  <si>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</si>
  <si>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</si>
  <si>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</si>
  <si>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</si>
  <si>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</si>
  <si>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</si>
  <si>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</si>
  <si>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</si>
  <si>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</si>
  <si>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</si>
  <si>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</si>
  <si>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</si>
  <si>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</si>
  <si>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</si>
  <si>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</si>
  <si>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</si>
  <si>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</si>
  <si>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</si>
  <si>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</si>
  <si>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</si>
  <si>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</si>
  <si>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</si>
  <si>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</si>
  <si>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</si>
  <si>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</si>
  <si>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</si>
  <si>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</si>
  <si>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</si>
  <si>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</si>
  <si>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</si>
  <si>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</si>
  <si>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</si>
  <si>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</si>
  <si>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</si>
  <si>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</si>
  <si>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</si>
  <si>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</si>
  <si>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</si>
  <si>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</si>
  <si>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</si>
  <si>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</si>
  <si>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</si>
  <si>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</si>
  <si>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</si>
  <si>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</si>
  <si>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</si>
  <si>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</si>
  <si>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</si>
  <si>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</si>
  <si>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</si>
  <si>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</si>
  <si>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</si>
  <si>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</si>
  <si>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</si>
  <si>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</si>
  <si>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</si>
  <si>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</si>
  <si>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</si>
  <si>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</si>
  <si>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</si>
  <si>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</si>
  <si>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</si>
  <si>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</si>
  <si>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</si>
  <si>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</si>
  <si>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</si>
  <si>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</si>
  <si>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</si>
  <si>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</si>
  <si>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</si>
  <si>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</si>
  <si>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</si>
  <si>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</si>
  <si>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</si>
  <si>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</si>
  <si>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</si>
  <si>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</si>
  <si>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</si>
  <si>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</si>
  <si>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</si>
  <si>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</si>
  <si>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</si>
  <si>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</si>
  <si>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</si>
  <si>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</si>
  <si>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</si>
  <si>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</si>
  <si>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</si>
  <si>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</si>
  <si>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</si>
  <si>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</si>
  <si>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</si>
  <si>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</si>
  <si>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</si>
  <si>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</si>
  <si>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</si>
  <si>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</si>
  <si>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</si>
  <si>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</si>
  <si>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</si>
  <si>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</si>
  <si>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</si>
  <si>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</si>
  <si>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</si>
  <si>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</si>
  <si>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</si>
  <si>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</si>
  <si>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</si>
  <si>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</si>
  <si>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</si>
  <si>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</si>
  <si>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</si>
  <si>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</si>
  <si>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</si>
  <si>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</si>
  <si>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</si>
  <si>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</si>
  <si>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</si>
  <si>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</si>
  <si>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</si>
  <si>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</si>
  <si>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</si>
  <si>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</si>
  <si>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</si>
  <si>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</si>
  <si>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</si>
  <si>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</si>
  <si>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</si>
  <si>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</si>
  <si>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</si>
  <si>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</si>
  <si>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</si>
  <si>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</si>
  <si>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</si>
  <si>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</si>
  <si>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</si>
  <si>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</si>
  <si>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</si>
  <si>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</si>
  <si>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</si>
  <si>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</si>
  <si>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</si>
  <si>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</si>
  <si>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</si>
  <si>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</si>
  <si>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</si>
  <si>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</si>
  <si>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</si>
  <si>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</si>
  <si>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</si>
  <si>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</si>
  <si>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</si>
  <si>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</si>
  <si>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</si>
  <si>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</si>
  <si>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</si>
  <si>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</si>
  <si>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</si>
  <si>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</si>
  <si>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</si>
  <si>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</si>
  <si>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</si>
  <si>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</si>
  <si>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</si>
  <si>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</si>
  <si>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</si>
  <si>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</si>
  <si>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</si>
  <si>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</si>
  <si>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</si>
  <si>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</si>
  <si>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</si>
  <si>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</si>
  <si>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</si>
  <si>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</si>
  <si>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</si>
  <si>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</si>
  <si>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</si>
  <si>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</si>
  <si>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</si>
  <si>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</si>
  <si>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</si>
  <si>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</si>
  <si>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</si>
  <si>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</si>
  <si>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</si>
  <si>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</si>
  <si>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</si>
  <si>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</si>
  <si>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</si>
  <si>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</si>
  <si>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</si>
  <si>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</si>
  <si>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</si>
  <si>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</si>
  <si>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</si>
  <si>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</si>
  <si>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</si>
  <si>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</si>
  <si>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</si>
  <si>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</si>
  <si>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</si>
  <si>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</si>
  <si>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</si>
  <si>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</si>
  <si>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</si>
  <si>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</si>
  <si>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</si>
  <si>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</si>
  <si>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</si>
  <si>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</si>
  <si>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</si>
  <si>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</si>
  <si>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</si>
  <si>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</si>
  <si>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</si>
  <si>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</si>
  <si>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</si>
  <si>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</si>
  <si>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</si>
  <si>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</si>
  <si>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</si>
  <si>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</si>
  <si>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</si>
  <si>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</si>
  <si>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</si>
  <si>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</si>
  <si>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</si>
  <si>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</si>
  <si>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</si>
  <si>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</si>
  <si>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</si>
  <si>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</si>
  <si>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</si>
  <si>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</si>
  <si>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</si>
  <si>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</si>
  <si>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</si>
  <si>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</si>
  <si>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</si>
  <si>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</si>
  <si>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</si>
  <si>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</si>
  <si>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</si>
  <si>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</si>
  <si>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</si>
  <si>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</si>
  <si>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</si>
  <si>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</si>
  <si>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</si>
  <si>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</si>
  <si>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</si>
  <si>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</si>
  <si>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</si>
  <si>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</si>
  <si>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</si>
  <si>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</si>
  <si>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</si>
  <si>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</si>
  <si>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</si>
  <si>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</si>
  <si>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</si>
  <si>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</si>
  <si>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</si>
  <si>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</si>
  <si>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</si>
  <si>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</si>
  <si>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</si>
  <si>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</si>
  <si>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</si>
  <si>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</si>
  <si>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</si>
  <si>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</si>
  <si>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</si>
  <si>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</si>
  <si>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</si>
  <si>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</si>
  <si>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</si>
  <si>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</si>
  <si>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</si>
  <si>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</si>
  <si>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</si>
  <si>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</si>
  <si>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</si>
  <si>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</si>
  <si>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</si>
  <si>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</si>
  <si>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</si>
  <si>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</si>
  <si>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</si>
  <si>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</si>
  <si>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</si>
  <si>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</si>
  <si>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</si>
  <si>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</si>
  <si>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</si>
  <si>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</si>
  <si>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</si>
  <si>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</si>
  <si>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</si>
  <si>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</si>
  <si>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</si>
  <si>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</si>
  <si>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</si>
  <si>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</si>
  <si>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</si>
  <si>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</si>
  <si>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</si>
  <si>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</si>
  <si>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</si>
  <si>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</si>
  <si>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</si>
  <si>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</si>
  <si>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</si>
  <si>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</si>
  <si>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</si>
  <si>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</si>
  <si>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</si>
  <si>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</si>
  <si>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</si>
  <si>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</si>
  <si>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</si>
  <si>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</si>
  <si>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</si>
  <si>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</si>
  <si>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</si>
  <si>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</si>
  <si>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</si>
  <si>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</si>
  <si>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</si>
  <si>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</si>
  <si>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</si>
  <si>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</si>
  <si>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</si>
  <si>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</si>
  <si>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</si>
  <si>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</si>
  <si>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</si>
  <si>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</si>
  <si>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</si>
  <si>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</si>
  <si>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</si>
  <si>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</si>
  <si>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</si>
  <si>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</si>
  <si>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</si>
  <si>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</si>
  <si>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</si>
  <si>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</si>
  <si>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</si>
  <si>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</si>
  <si>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</si>
  <si>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</si>
  <si>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</si>
  <si>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</si>
  <si>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</si>
  <si>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</si>
  <si>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</si>
  <si>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</si>
  <si>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</si>
  <si>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</si>
  <si>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</si>
  <si>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</si>
  <si>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</si>
  <si>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</si>
  <si>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</si>
  <si>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</si>
  <si>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</si>
  <si>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</si>
  <si>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</si>
  <si>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</si>
  <si>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</si>
  <si>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</si>
  <si>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</si>
  <si>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</si>
  <si>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</si>
  <si>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</si>
  <si>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</si>
  <si>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</si>
  <si>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</si>
  <si>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</si>
  <si>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</si>
  <si>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</si>
  <si>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</si>
  <si>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</si>
  <si>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</si>
  <si>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</si>
  <si>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</si>
  <si>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</si>
  <si>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</si>
  <si>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</si>
  <si>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</si>
  <si>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</si>
  <si>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</si>
  <si>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</si>
  <si>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</si>
  <si>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</si>
  <si>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</si>
  <si>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</si>
  <si>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</si>
  <si>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</si>
  <si>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</si>
  <si>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</si>
  <si>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</si>
  <si>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</si>
  <si>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</si>
  <si>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</si>
  <si>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</si>
  <si>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</si>
  <si>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</si>
  <si>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</si>
  <si>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</si>
  <si>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</si>
  <si>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</si>
  <si>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</si>
  <si>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</si>
  <si>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</si>
  <si>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</si>
  <si>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</si>
  <si>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</si>
  <si>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</si>
  <si>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</si>
  <si>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</si>
  <si>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</si>
  <si>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</si>
  <si>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</si>
  <si>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</si>
  <si>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</si>
  <si>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</si>
  <si>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</si>
  <si>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</si>
  <si>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</si>
  <si>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</si>
  <si>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</si>
  <si>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</si>
  <si>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</si>
  <si>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</si>
  <si>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</si>
  <si>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</si>
  <si>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</si>
  <si>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</si>
  <si>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</si>
  <si>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</si>
  <si>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</si>
  <si>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</si>
  <si>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</si>
  <si>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</si>
  <si>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</si>
  <si>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</si>
  <si>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</si>
  <si>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</si>
  <si>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</si>
  <si>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</si>
  <si>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</si>
  <si>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</si>
  <si>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</si>
  <si>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</si>
  <si>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</si>
  <si>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</si>
  <si>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</si>
  <si>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</si>
  <si>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</si>
  <si>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</si>
  <si>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</si>
  <si>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</si>
  <si>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</si>
  <si>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</si>
  <si>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</si>
  <si>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</si>
  <si>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</si>
  <si>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</si>
  <si>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</si>
  <si>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</si>
  <si>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</si>
  <si>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</si>
  <si>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</si>
  <si>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</si>
  <si>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</si>
  <si>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</si>
  <si>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</si>
  <si>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</si>
  <si>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</si>
  <si>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</si>
  <si>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</si>
  <si>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</si>
  <si>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</si>
  <si>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</si>
  <si>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</si>
  <si>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</si>
  <si>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</si>
  <si>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</si>
  <si>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</si>
  <si>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</si>
  <si>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</si>
  <si>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</si>
  <si>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</si>
  <si>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</si>
  <si>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</si>
  <si>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</si>
  <si>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</si>
  <si>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</si>
  <si>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</si>
  <si>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</si>
  <si>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</si>
  <si>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</si>
  <si>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</si>
  <si>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</si>
  <si>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</si>
  <si>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</si>
  <si>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</si>
  <si>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</si>
  <si>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</si>
  <si>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</si>
  <si>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</si>
  <si>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</si>
  <si>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</si>
  <si>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</si>
  <si>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</si>
  <si>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</si>
  <si>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</si>
  <si>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</si>
  <si>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</si>
  <si>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</si>
  <si>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</si>
  <si>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</si>
  <si>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</si>
  <si>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</si>
  <si>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</si>
  <si>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</si>
  <si>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</si>
  <si>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</si>
  <si>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</si>
  <si>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</si>
  <si>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</si>
  <si>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</si>
  <si>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</si>
  <si>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</si>
  <si>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</si>
  <si>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</si>
  <si>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</si>
  <si>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</si>
  <si>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</si>
  <si>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</si>
  <si>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</si>
  <si>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</si>
  <si>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</si>
  <si>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</si>
  <si>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</si>
  <si>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</si>
  <si>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</si>
  <si>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</si>
  <si>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</si>
  <si>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</si>
  <si>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</si>
  <si>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</si>
  <si>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</si>
  <si>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</si>
  <si>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</si>
  <si>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</si>
  <si>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</si>
  <si>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</si>
  <si>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</si>
  <si>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</si>
  <si>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</si>
  <si>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</si>
  <si>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</si>
  <si>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</si>
  <si>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</si>
  <si>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</si>
  <si>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</si>
  <si>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</si>
  <si>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</si>
  <si>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</si>
  <si>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</si>
  <si>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</si>
  <si>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</si>
  <si>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</si>
  <si>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</si>
  <si>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</si>
  <si>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</si>
  <si>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</si>
  <si>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</si>
  <si>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</si>
  <si>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</si>
  <si>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</si>
  <si>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</si>
  <si>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</si>
  <si>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</si>
  <si>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</si>
  <si>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</si>
  <si>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</si>
  <si>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</si>
  <si>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</si>
  <si>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</si>
  <si>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</si>
  <si>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</si>
  <si>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</si>
  <si>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</si>
  <si>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</si>
  <si>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</si>
  <si>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</si>
  <si>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</si>
  <si>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</si>
  <si>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</si>
  <si>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</si>
  <si>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</si>
  <si>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</si>
  <si>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</si>
  <si>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</si>
  <si>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</si>
  <si>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</si>
  <si>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</si>
  <si>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</si>
  <si>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</si>
  <si>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</si>
  <si>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</si>
  <si>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</si>
  <si>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</si>
  <si>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</si>
  <si>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</si>
  <si>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</si>
  <si>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</si>
  <si>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</si>
  <si>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</si>
  <si>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</si>
  <si>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</si>
  <si>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</si>
  <si>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</si>
  <si>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</si>
  <si>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</si>
  <si>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</si>
  <si>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</si>
  <si>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</si>
  <si>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</si>
  <si>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</si>
  <si>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</si>
  <si>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</si>
  <si>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</si>
  <si>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</si>
  <si>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</si>
  <si>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</si>
  <si>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</si>
  <si>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</si>
  <si>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</si>
  <si>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</si>
  <si>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</si>
  <si>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</si>
  <si>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</si>
  <si>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</si>
  <si>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</si>
  <si>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</si>
  <si>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</si>
  <si>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</si>
  <si>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</si>
  <si>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</si>
  <si>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</si>
  <si>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</si>
  <si>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</si>
  <si>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</si>
  <si>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</si>
  <si>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</si>
  <si>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</si>
  <si>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</si>
  <si>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</si>
  <si>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</si>
  <si>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</si>
  <si>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</si>
  <si>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</si>
  <si>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</si>
  <si>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</si>
  <si>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</si>
  <si>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</si>
  <si>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</si>
  <si>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</si>
  <si>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</si>
  <si>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</si>
  <si>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</si>
  <si>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</si>
  <si>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</si>
  <si>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</si>
  <si>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</si>
  <si>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</si>
  <si>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</si>
  <si>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</si>
  <si>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</si>
  <si>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</si>
  <si>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</si>
  <si>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</si>
  <si>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</si>
  <si>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</si>
  <si>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</si>
  <si>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</si>
  <si>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</si>
  <si>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</si>
  <si>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</si>
  <si>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</si>
  <si>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</si>
  <si>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</si>
  <si>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</si>
  <si>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</si>
  <si>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</si>
  <si>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</si>
  <si>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</si>
  <si>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</si>
  <si>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</si>
  <si>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</si>
  <si>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</si>
  <si>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</si>
  <si>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</si>
  <si>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</si>
  <si>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</si>
  <si>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</si>
  <si>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</si>
  <si>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</si>
  <si>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</si>
  <si>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</si>
  <si>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</si>
  <si>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</si>
  <si>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</si>
  <si>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</si>
  <si>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</si>
  <si>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</si>
  <si>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</si>
  <si>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</si>
  <si>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</si>
  <si>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</si>
  <si>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</si>
  <si>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</si>
  <si>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</si>
  <si>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</si>
  <si>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</si>
  <si>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</si>
  <si>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</si>
  <si>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</si>
  <si>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</si>
  <si>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</si>
  <si>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</si>
  <si>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</si>
  <si>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</si>
  <si>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</si>
  <si>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</si>
  <si>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</si>
  <si>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</si>
  <si>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</si>
  <si>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</si>
  <si>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</si>
  <si>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</si>
  <si>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</si>
  <si>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</si>
  <si>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</si>
  <si>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</si>
  <si>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</si>
  <si>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</si>
  <si>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</si>
  <si>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</si>
  <si>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</si>
  <si>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</si>
  <si>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</si>
  <si>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</si>
  <si>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</si>
  <si>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</si>
  <si>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</si>
  <si>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</si>
  <si>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</si>
  <si>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</si>
  <si>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</si>
  <si>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</si>
  <si>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</si>
  <si>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</si>
  <si>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</si>
  <si>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</si>
  <si>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</si>
  <si>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</si>
  <si>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</si>
  <si>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</si>
  <si>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</si>
  <si>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</si>
  <si>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</si>
  <si>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</si>
  <si>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</si>
  <si>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</si>
  <si>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</si>
  <si>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</si>
  <si>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</si>
  <si>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</si>
  <si>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</si>
  <si>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</si>
  <si>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</si>
  <si>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</si>
  <si>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</si>
  <si>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</si>
  <si>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</si>
  <si>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</si>
  <si>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</si>
  <si>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</si>
  <si>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</si>
  <si>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</si>
  <si>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</si>
  <si>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</si>
  <si>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</si>
  <si>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</si>
  <si>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</si>
  <si>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</si>
  <si>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</si>
  <si>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</si>
  <si>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</si>
  <si>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</si>
  <si>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</si>
  <si>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</si>
  <si>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</si>
  <si>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</si>
  <si>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</si>
  <si>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</si>
  <si>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</si>
  <si>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</si>
  <si>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</si>
  <si>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</si>
  <si>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</si>
  <si>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</si>
  <si>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</si>
  <si>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</si>
  <si>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</si>
  <si>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</si>
  <si>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</si>
  <si>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</si>
  <si>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</si>
  <si>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</si>
  <si>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</si>
  <si>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</si>
  <si>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</si>
  <si>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</si>
  <si>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</si>
  <si>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</si>
  <si>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</si>
  <si>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</si>
  <si>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</si>
  <si>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</si>
  <si>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</si>
  <si>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</si>
  <si>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</si>
  <si>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</si>
  <si>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</si>
  <si>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</si>
  <si>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</si>
  <si>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</si>
  <si>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</si>
  <si>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</si>
  <si>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</si>
  <si>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</si>
  <si>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</si>
  <si>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</si>
  <si>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</si>
  <si>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</si>
  <si>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</si>
  <si>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</si>
  <si>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</si>
  <si>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</si>
  <si>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</si>
  <si>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</si>
  <si>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</si>
  <si>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</si>
  <si>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</si>
  <si>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</si>
  <si>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</si>
  <si>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</si>
  <si>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</si>
  <si>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</si>
  <si>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</si>
  <si>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</si>
  <si>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</si>
  <si>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</si>
  <si>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</si>
  <si>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</si>
  <si>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</si>
  <si>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</si>
  <si>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</si>
  <si>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</si>
  <si>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</si>
  <si>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</si>
  <si>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</si>
  <si>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</si>
  <si>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</si>
  <si>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</si>
  <si>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</si>
  <si>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</si>
  <si>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</si>
  <si>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</si>
  <si>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</si>
  <si>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</si>
  <si>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</si>
  <si>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</si>
  <si>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</si>
  <si>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</si>
  <si>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</si>
  <si>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</si>
  <si>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</si>
  <si>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</si>
  <si>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</si>
  <si>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</si>
  <si>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</si>
  <si>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</si>
  <si>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</si>
  <si>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</si>
  <si>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</si>
  <si>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</si>
  <si>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</si>
  <si>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</si>
  <si>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</si>
  <si>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</si>
  <si>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</si>
  <si>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</si>
  <si>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</si>
  <si>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</si>
  <si>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</si>
  <si>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</si>
  <si>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</si>
  <si>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</si>
  <si>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</si>
  <si>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</si>
  <si>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</si>
  <si>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</si>
  <si>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</si>
  <si>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</si>
  <si>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</si>
  <si>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</si>
  <si>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</si>
  <si>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</si>
  <si>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</si>
  <si>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</si>
  <si>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</si>
  <si>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</si>
  <si>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</si>
  <si>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</si>
  <si>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</si>
  <si>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</si>
  <si>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</si>
  <si>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</si>
  <si>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</si>
  <si>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</si>
  <si>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</si>
  <si>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</si>
  <si>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</si>
  <si>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</si>
  <si>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</si>
  <si>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</si>
  <si>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</si>
  <si>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</si>
  <si>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</si>
  <si>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</si>
  <si>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</si>
  <si>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</si>
  <si>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</si>
  <si>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</si>
  <si>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</si>
  <si>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</si>
  <si>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</si>
  <si>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</si>
  <si>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</si>
  <si>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</si>
  <si>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</si>
  <si>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</si>
  <si>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</si>
  <si>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</si>
  <si>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</si>
  <si>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</si>
  <si>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</si>
  <si>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</si>
  <si>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</si>
  <si>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</si>
  <si>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</si>
  <si>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</si>
  <si>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</si>
  <si>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</si>
  <si>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</si>
  <si>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</si>
  <si>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</si>
  <si>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</si>
  <si>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</si>
  <si>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</si>
  <si>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</si>
  <si>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</si>
  <si>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</si>
  <si>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</si>
  <si>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</si>
  <si>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</si>
  <si>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</si>
  <si>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</si>
  <si>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</si>
  <si>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</si>
  <si>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</si>
  <si>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</si>
  <si>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</si>
  <si>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</si>
  <si>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</si>
  <si>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</si>
  <si>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</si>
  <si>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</si>
  <si>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</si>
  <si>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</si>
  <si>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</si>
  <si>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</si>
  <si>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</si>
  <si>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</si>
  <si>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</si>
  <si>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</si>
  <si>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</si>
  <si>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</si>
  <si>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</si>
  <si>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</si>
  <si>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</si>
  <si>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</si>
  <si>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</si>
  <si>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</si>
  <si>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</si>
  <si>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</si>
  <si>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</si>
  <si>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</si>
  <si>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</si>
  <si>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</si>
  <si>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</si>
  <si>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</si>
  <si>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</si>
  <si>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</si>
  <si>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</si>
  <si>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</si>
  <si>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</si>
  <si>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</si>
  <si>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</si>
  <si>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</si>
  <si>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</si>
  <si>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</si>
  <si>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</si>
  <si>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</si>
  <si>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</si>
  <si>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</si>
  <si>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</si>
  <si>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</si>
  <si>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</si>
  <si>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</si>
  <si>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</si>
  <si>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</si>
  <si>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</si>
  <si>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</si>
  <si>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</si>
  <si>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</si>
  <si>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</si>
  <si>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</si>
  <si>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</si>
  <si>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</si>
  <si>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</si>
  <si>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</si>
  <si>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</si>
  <si>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</si>
  <si>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</si>
  <si>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</si>
  <si>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</si>
  <si>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</si>
  <si>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</si>
  <si>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</si>
  <si>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</si>
  <si>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</si>
  <si>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</si>
  <si>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</si>
  <si>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</si>
  <si>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</si>
  <si>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</si>
  <si>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</si>
  <si>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</si>
  <si>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</si>
  <si>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</si>
  <si>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</si>
  <si>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</si>
  <si>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</si>
  <si>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</si>
  <si>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</si>
  <si>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</si>
  <si>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</si>
  <si>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</si>
  <si>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</si>
  <si>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</si>
  <si>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</si>
  <si>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</si>
  <si>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</si>
  <si>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</si>
  <si>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</si>
  <si>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</si>
  <si>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</si>
  <si>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</si>
  <si>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</si>
  <si>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</si>
  <si>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</si>
  <si>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</si>
  <si>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</si>
  <si>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</si>
  <si>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</si>
  <si>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</si>
  <si>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</si>
  <si>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</si>
  <si>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</si>
  <si>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</si>
  <si>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</si>
  <si>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</si>
  <si>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</si>
  <si>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</si>
  <si>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</si>
  <si>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</si>
  <si>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</si>
  <si>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</si>
  <si>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</si>
  <si>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</si>
  <si>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</si>
  <si>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</si>
  <si>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</si>
  <si>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</si>
  <si>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</si>
  <si>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</si>
  <si>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</si>
  <si>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</si>
  <si>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</si>
  <si>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</si>
  <si>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</si>
  <si>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</si>
  <si>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</si>
  <si>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</si>
  <si>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</si>
  <si>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</si>
  <si>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</si>
  <si>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</si>
  <si>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</si>
  <si>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</si>
  <si>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</si>
  <si>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</si>
  <si>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</si>
  <si>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</si>
  <si>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</si>
  <si>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</si>
  <si>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</si>
  <si>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</si>
  <si>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</si>
  <si>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</si>
  <si>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</si>
  <si>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</si>
  <si>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</si>
  <si>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</si>
  <si>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</si>
  <si>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</si>
  <si>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</si>
  <si>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</si>
  <si>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</si>
  <si>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</si>
  <si>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</si>
  <si>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</si>
  <si>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</si>
  <si>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</si>
  <si>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</si>
  <si>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</si>
  <si>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</si>
  <si>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</si>
  <si>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</si>
  <si>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</si>
  <si>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</si>
  <si>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</si>
  <si>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</si>
  <si>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</si>
  <si>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</si>
  <si>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</si>
  <si>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</si>
  <si>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</si>
  <si>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</si>
  <si>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</si>
  <si>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</si>
  <si>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</si>
  <si>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</si>
  <si>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</si>
  <si>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</si>
  <si>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</si>
  <si>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</si>
  <si>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</si>
  <si>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</si>
  <si>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</si>
  <si>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</si>
  <si>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</si>
  <si>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</si>
  <si>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</si>
  <si>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</si>
  <si>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</si>
  <si>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</si>
  <si>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</si>
  <si>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</si>
  <si>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</si>
  <si>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</si>
  <si>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</si>
  <si>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</si>
  <si>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</si>
  <si>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</si>
  <si>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</si>
  <si>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</si>
  <si>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</si>
  <si>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</si>
  <si>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</si>
  <si>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</si>
  <si>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</si>
  <si>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</si>
  <si>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</si>
  <si>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</si>
  <si>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</si>
  <si>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</si>
  <si>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</si>
  <si>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</si>
  <si>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</si>
  <si>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</si>
  <si>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</si>
  <si>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</si>
  <si>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</si>
  <si>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</si>
  <si>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</si>
  <si>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</si>
  <si>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</si>
  <si>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</si>
  <si>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</si>
  <si>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</si>
  <si>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</si>
  <si>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</si>
  <si>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</si>
  <si>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</si>
  <si>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</si>
  <si>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</si>
  <si>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</si>
  <si>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</si>
  <si>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</si>
  <si>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</si>
  <si>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</si>
  <si>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</si>
  <si>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</si>
  <si>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</si>
  <si>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</si>
  <si>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</si>
  <si>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</si>
  <si>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</si>
  <si>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</si>
  <si>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</si>
  <si>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</si>
  <si>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</si>
  <si>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</si>
  <si>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</si>
  <si>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</si>
  <si>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</si>
  <si>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</si>
  <si>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</si>
  <si>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</si>
  <si>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</si>
  <si>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</si>
  <si>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</si>
  <si>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</si>
  <si>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</si>
  <si>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</si>
  <si>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</si>
  <si>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</si>
  <si>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</si>
  <si>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</si>
  <si>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</si>
  <si>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</si>
  <si>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</si>
  <si>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</si>
  <si>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</si>
  <si>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</si>
  <si>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</si>
  <si>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</si>
  <si>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</si>
  <si>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</si>
  <si>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</si>
  <si>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</si>
  <si>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</si>
  <si>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</si>
  <si>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</si>
  <si>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</si>
  <si>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</si>
  <si>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</si>
  <si>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</si>
  <si>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</si>
  <si>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</si>
  <si>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</si>
  <si>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</si>
  <si>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</si>
  <si>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</si>
  <si>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</si>
  <si>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</si>
  <si>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</si>
  <si>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</si>
  <si>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</si>
  <si>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</si>
  <si>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</si>
  <si>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</si>
  <si>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</si>
  <si>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</si>
  <si>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</si>
  <si>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</si>
  <si>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</si>
  <si>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</si>
  <si>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</si>
  <si>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</si>
  <si>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</si>
  <si>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</si>
  <si>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</si>
  <si>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</si>
  <si>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</si>
  <si>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</si>
  <si>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</si>
  <si>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</si>
  <si>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</si>
  <si>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</si>
  <si>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</si>
  <si>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</si>
  <si>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</si>
  <si>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</si>
  <si>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</si>
  <si>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</si>
  <si>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</si>
  <si>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</si>
  <si>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</si>
  <si>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</si>
  <si>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</si>
  <si>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</si>
  <si>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</si>
  <si>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</si>
  <si>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</si>
  <si>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</si>
  <si>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</si>
  <si>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</si>
  <si>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</si>
  <si>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</si>
  <si>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</si>
  <si>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</si>
  <si>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</si>
  <si>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</si>
  <si>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</si>
  <si>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</si>
  <si>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</si>
  <si>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</si>
  <si>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</si>
  <si>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</si>
  <si>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</si>
  <si>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</si>
  <si>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</si>
  <si>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</si>
  <si>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</si>
  <si>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</si>
  <si>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</si>
  <si>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</si>
  <si>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</si>
  <si>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</si>
  <si>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</si>
  <si>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</si>
  <si>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</si>
  <si>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</si>
  <si>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</si>
  <si>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</si>
  <si>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</si>
  <si>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</si>
  <si>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</si>
  <si>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</si>
  <si>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</si>
  <si>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</si>
  <si>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</si>
  <si>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</si>
  <si>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</si>
  <si>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</si>
  <si>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</si>
  <si>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</si>
  <si>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</si>
  <si>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</si>
  <si>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</si>
  <si>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</si>
  <si>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</si>
  <si>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</si>
  <si>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</si>
  <si>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</si>
  <si>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</si>
  <si>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</si>
  <si>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</si>
  <si>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</si>
  <si>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</si>
  <si>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</si>
  <si>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</si>
  <si>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</si>
  <si>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</si>
  <si>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</si>
  <si>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</si>
  <si>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</si>
  <si>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</si>
  <si>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</si>
  <si>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</si>
  <si>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</si>
  <si>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</si>
  <si>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</si>
  <si>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</si>
  <si>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</si>
  <si>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</si>
  <si>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</si>
  <si>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</si>
  <si>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</si>
  <si>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</si>
  <si>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</si>
  <si>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</si>
  <si>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</si>
  <si>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</si>
  <si>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</si>
  <si>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</si>
  <si>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</si>
  <si>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</si>
  <si>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</si>
  <si>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</si>
  <si>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</si>
  <si>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</si>
  <si>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</si>
  <si>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</si>
  <si>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</si>
  <si>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</si>
  <si>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</si>
  <si>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</si>
  <si>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</si>
  <si>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</si>
  <si>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</si>
  <si>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</si>
  <si>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</si>
  <si>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</si>
  <si>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</si>
  <si>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</si>
  <si>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</si>
  <si>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</si>
  <si>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</si>
  <si>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</si>
  <si>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</si>
  <si>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</si>
  <si>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</si>
  <si>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</si>
  <si>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</si>
  <si>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</si>
  <si>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</si>
  <si>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</si>
  <si>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</si>
  <si>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</si>
  <si>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</si>
  <si>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</si>
  <si>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</si>
  <si>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</si>
  <si>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</si>
  <si>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</si>
  <si>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</si>
  <si>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</si>
  <si>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</si>
  <si>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</si>
  <si>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</si>
  <si>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</si>
  <si>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</si>
  <si>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</si>
  <si>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</si>
  <si>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</si>
  <si>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</si>
  <si>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</si>
  <si>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</si>
  <si>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</si>
  <si>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</si>
  <si>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</si>
  <si>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</si>
  <si>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</si>
  <si>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</si>
  <si>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</si>
  <si>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</si>
  <si>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</si>
  <si>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</si>
  <si>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</si>
  <si>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</si>
  <si>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</si>
  <si>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</si>
  <si>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</si>
  <si>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</si>
  <si>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</si>
  <si>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</si>
  <si>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</si>
  <si>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</si>
  <si>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</si>
  <si>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</si>
  <si>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</si>
  <si>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</si>
  <si>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</si>
  <si>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</si>
  <si>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</si>
  <si>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</si>
  <si>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</si>
  <si>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</si>
  <si>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</si>
  <si>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</si>
  <si>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</si>
  <si>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</si>
  <si>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</si>
  <si>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</si>
  <si>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</si>
  <si>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</si>
  <si>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</si>
  <si>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</si>
  <si>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</si>
  <si>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</si>
  <si>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</si>
  <si>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</si>
  <si>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</si>
  <si>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</si>
  <si>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</si>
  <si>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</si>
  <si>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</si>
  <si>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</si>
  <si>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</si>
  <si>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</si>
  <si>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</si>
  <si>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</si>
  <si>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</si>
  <si>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</si>
  <si>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</si>
  <si>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</si>
  <si>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</si>
  <si>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</si>
  <si>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</si>
  <si>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</si>
  <si>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</si>
  <si>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</si>
  <si>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</si>
  <si>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</si>
  <si>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</si>
  <si>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</si>
  <si>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</si>
  <si>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</si>
  <si>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</si>
  <si>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</si>
  <si>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</si>
  <si>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</si>
  <si>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</si>
  <si>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</si>
  <si>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</si>
  <si>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</si>
  <si>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</si>
  <si>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</si>
  <si>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</si>
  <si>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</si>
  <si>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</si>
  <si>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</si>
  <si>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</si>
  <si>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</si>
  <si>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</si>
  <si>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</si>
  <si>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</si>
  <si>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</si>
  <si>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</si>
  <si>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</si>
  <si>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</si>
  <si>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</si>
  <si>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</si>
  <si>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</si>
  <si>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</si>
  <si>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</si>
  <si>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</si>
  <si>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</si>
  <si>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</si>
  <si>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</si>
  <si>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</si>
  <si>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</si>
  <si>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</si>
  <si>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</si>
  <si>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</si>
  <si>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</si>
  <si>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</si>
  <si>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</si>
  <si>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</si>
  <si>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</si>
  <si>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</si>
  <si>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</si>
  <si>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</si>
  <si>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</si>
  <si>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</si>
  <si>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</si>
  <si>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</si>
  <si>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</si>
  <si>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</si>
  <si>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</si>
  <si>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</si>
  <si>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</si>
  <si>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</si>
  <si>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</si>
  <si>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</si>
  <si>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</si>
  <si>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</si>
  <si>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</si>
  <si>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</si>
  <si>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</si>
  <si>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</si>
  <si>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</si>
  <si>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</si>
  <si>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</si>
  <si>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</si>
  <si>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</si>
  <si>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</si>
  <si>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</si>
  <si>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</si>
  <si>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</si>
  <si>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</si>
  <si>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</si>
  <si>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</si>
  <si>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</si>
  <si>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</si>
  <si>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</si>
  <si>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</si>
  <si>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</si>
  <si>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</si>
  <si>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</si>
  <si>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</si>
  <si>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</si>
  <si>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</si>
  <si>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</si>
  <si>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</si>
  <si>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</si>
  <si>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</si>
  <si>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</si>
  <si>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</si>
  <si>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</si>
  <si>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</si>
  <si>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</si>
  <si>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</si>
  <si>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</si>
  <si>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</si>
  <si>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</si>
  <si>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</si>
  <si>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</si>
  <si>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</si>
  <si>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</si>
  <si>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</si>
  <si>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</si>
  <si>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</si>
  <si>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</si>
  <si>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</si>
  <si>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</si>
  <si>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</si>
  <si>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</si>
  <si>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</si>
  <si>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</si>
  <si>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</si>
  <si>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</si>
  <si>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</si>
  <si>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</si>
  <si>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</si>
  <si>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</si>
  <si>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</si>
  <si>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</si>
  <si>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</si>
  <si>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</si>
  <si>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</si>
  <si>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</si>
  <si>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</si>
  <si>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</si>
  <si>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</si>
  <si>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</si>
  <si>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</si>
  <si>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</si>
  <si>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</si>
  <si>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</si>
  <si>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</si>
  <si>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</si>
  <si>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</si>
  <si>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</si>
  <si>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</si>
  <si>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</si>
  <si>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</si>
  <si>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</si>
  <si>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</si>
  <si>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</si>
  <si>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</si>
  <si>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</si>
  <si>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</si>
  <si>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</si>
  <si>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</si>
  <si>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</si>
  <si>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</si>
  <si>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</si>
  <si>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</si>
  <si>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</si>
  <si>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</si>
  <si>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</si>
  <si>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</si>
  <si>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</si>
  <si>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</si>
  <si>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</si>
  <si>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</si>
  <si>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</si>
  <si>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</si>
  <si>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</si>
  <si>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</si>
  <si>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</si>
  <si>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</si>
  <si>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</si>
  <si>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</si>
  <si>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</si>
  <si>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</si>
  <si>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</si>
  <si>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</si>
  <si>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</si>
  <si>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</si>
  <si>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</si>
  <si>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</si>
  <si>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</si>
  <si>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</si>
  <si>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</si>
  <si>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</si>
  <si>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</si>
  <si>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</si>
  <si>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</si>
  <si>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</si>
  <si>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</si>
  <si>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</si>
  <si>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</si>
  <si>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</si>
  <si>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</si>
  <si>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</si>
  <si>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</si>
  <si>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</si>
  <si>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</si>
  <si>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</si>
  <si>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</si>
  <si>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</si>
  <si>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</si>
  <si>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</si>
  <si>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</si>
  <si>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</si>
  <si>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</si>
  <si>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</si>
  <si>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</si>
  <si>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</si>
  <si>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</si>
  <si>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</si>
  <si>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</si>
  <si>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</si>
  <si>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</si>
  <si>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</si>
  <si>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</si>
  <si>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</si>
  <si>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</si>
  <si>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</si>
  <si>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</si>
  <si>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</si>
  <si>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</si>
  <si>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</si>
  <si>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</si>
  <si>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</si>
  <si>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</si>
  <si>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</si>
  <si>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</si>
  <si>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</si>
  <si>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</si>
  <si>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</si>
  <si>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</si>
  <si>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</si>
  <si>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</si>
  <si>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</si>
  <si>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</si>
  <si>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</si>
  <si>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</si>
  <si>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</si>
  <si>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</si>
  <si>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</si>
  <si>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</si>
  <si>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</si>
  <si>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</si>
  <si>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</si>
  <si>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</si>
  <si>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</si>
  <si>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</si>
  <si>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</si>
  <si>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</si>
  <si>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</si>
  <si>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</si>
  <si>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</si>
  <si>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</si>
  <si>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</si>
  <si>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</si>
  <si>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</si>
  <si>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</si>
  <si>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</si>
  <si>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</si>
  <si>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</si>
  <si>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</si>
  <si>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</si>
  <si>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</si>
  <si>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</si>
  <si>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</si>
  <si>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</si>
  <si>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</si>
  <si>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</si>
  <si>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</si>
  <si>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</si>
  <si>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</si>
  <si>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</si>
  <si>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</si>
  <si>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</si>
  <si>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</si>
  <si>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</si>
  <si>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</si>
  <si>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</si>
  <si>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</si>
  <si>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</si>
  <si>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</si>
  <si>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</si>
  <si>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</si>
  <si>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</si>
  <si>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</si>
  <si>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</si>
  <si>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</si>
  <si>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</si>
  <si>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</si>
  <si>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</si>
  <si>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</si>
  <si>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</si>
  <si>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</si>
  <si>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</si>
  <si>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</si>
  <si>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</si>
  <si>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</si>
  <si>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</si>
  <si>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</si>
  <si>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</si>
  <si>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</si>
  <si>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</si>
  <si>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</si>
  <si>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</si>
  <si>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</si>
  <si>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</si>
  <si>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</si>
  <si>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</si>
  <si>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</si>
  <si>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</si>
  <si>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</si>
  <si>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</si>
  <si>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</si>
  <si>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</si>
  <si>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</si>
  <si>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</si>
  <si>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</si>
  <si>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</si>
  <si>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</si>
  <si>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</si>
  <si>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</si>
  <si>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</si>
  <si>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</si>
  <si>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</si>
  <si>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</si>
  <si>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</si>
  <si>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</si>
  <si>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</si>
  <si>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</si>
  <si>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</si>
  <si>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</si>
  <si>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</si>
  <si>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</si>
  <si>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</si>
  <si>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</si>
  <si>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</si>
  <si>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</si>
  <si>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</si>
  <si>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</si>
  <si>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</si>
  <si>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</si>
  <si>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</si>
  <si>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</si>
  <si>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</si>
  <si>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</si>
  <si>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</si>
  <si>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</si>
  <si>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</si>
  <si>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</si>
  <si>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</si>
  <si>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</si>
  <si>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</si>
  <si>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</si>
  <si>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</si>
  <si>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</si>
  <si>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</si>
  <si>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</si>
  <si>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</si>
  <si>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</si>
  <si>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</si>
  <si>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</si>
  <si>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</si>
  <si>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</si>
  <si>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</si>
  <si>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</si>
  <si>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</si>
  <si>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</si>
  <si>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</si>
  <si>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</si>
  <si>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</si>
  <si>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</si>
  <si>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</si>
  <si>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</si>
  <si>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</si>
  <si>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</si>
  <si>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</si>
  <si>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</si>
  <si>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</si>
  <si>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</si>
  <si>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</si>
  <si>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</si>
  <si>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</si>
  <si>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</si>
  <si>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</si>
  <si>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</si>
  <si>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</si>
  <si>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</si>
  <si>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</si>
  <si>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</si>
  <si>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</si>
  <si>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</si>
  <si>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</si>
  <si>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</si>
  <si>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</si>
  <si>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</si>
  <si>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</si>
  <si>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</si>
  <si>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</si>
  <si>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</si>
  <si>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</si>
  <si>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</si>
  <si>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</si>
  <si>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</si>
  <si>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</si>
  <si>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</si>
  <si>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</si>
  <si>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</si>
  <si>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</si>
  <si>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</si>
  <si>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</si>
  <si>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</si>
  <si>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</si>
  <si>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</si>
  <si>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</si>
  <si>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</si>
  <si>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</si>
  <si>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</si>
  <si>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</si>
  <si>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</si>
  <si>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</si>
  <si>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</si>
  <si>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</si>
  <si>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</si>
  <si>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</si>
  <si>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</si>
  <si>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</si>
  <si>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</si>
  <si>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</si>
  <si>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</si>
  <si>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</si>
  <si>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</si>
  <si>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</si>
  <si>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</si>
  <si>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</si>
  <si>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</si>
  <si>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</si>
  <si>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</si>
  <si>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</si>
  <si>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</si>
  <si>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</si>
  <si>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</si>
  <si>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</si>
  <si>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</si>
  <si>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</si>
  <si>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</si>
  <si>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</si>
  <si>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</si>
  <si>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</si>
  <si>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</si>
  <si>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</si>
  <si>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</si>
  <si>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</si>
  <si>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</si>
  <si>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</si>
  <si>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</si>
  <si>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</si>
  <si>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</si>
  <si>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</si>
  <si>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</si>
  <si>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</si>
  <si>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</si>
  <si>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</si>
  <si>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</si>
  <si>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</si>
  <si>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</si>
  <si>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</si>
  <si>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</si>
  <si>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</si>
  <si>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</si>
  <si>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</si>
  <si>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</si>
  <si>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</si>
  <si>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</si>
  <si>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</si>
  <si>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</si>
  <si>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</si>
  <si>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</si>
  <si>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</si>
  <si>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</si>
  <si>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</si>
  <si>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</si>
  <si>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</si>
  <si>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</si>
  <si>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</si>
  <si>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</si>
  <si>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</si>
  <si>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</si>
  <si>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</si>
  <si>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</si>
  <si>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</si>
  <si>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</si>
  <si>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</si>
  <si>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</si>
  <si>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</si>
  <si>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</si>
  <si>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</si>
  <si>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</si>
  <si>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</si>
  <si>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</si>
  <si>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</si>
  <si>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</si>
  <si>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</si>
  <si>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</si>
  <si>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</si>
  <si>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</si>
  <si>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</si>
  <si>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</si>
  <si>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</si>
  <si>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</si>
  <si>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</si>
  <si>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</si>
  <si>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</si>
  <si>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</si>
  <si>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</si>
  <si>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</si>
  <si>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</si>
  <si>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</si>
  <si>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</si>
  <si>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</si>
  <si>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</si>
  <si>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</si>
  <si>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</si>
  <si>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</si>
  <si>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</si>
  <si>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</si>
  <si>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</si>
  <si>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</si>
  <si>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</si>
  <si>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</si>
  <si>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</si>
  <si>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</si>
  <si>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</si>
  <si>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</si>
  <si>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</si>
  <si>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</si>
  <si>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</si>
  <si>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</si>
  <si>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</si>
  <si>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</si>
  <si>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</si>
  <si>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</si>
  <si>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</si>
  <si>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</si>
  <si>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</si>
  <si>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</si>
  <si>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</si>
  <si>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</si>
  <si>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</si>
  <si>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</si>
  <si>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</si>
  <si>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</si>
  <si>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</si>
  <si>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</si>
  <si>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</si>
  <si>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</si>
  <si>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</si>
  <si>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</si>
  <si>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</si>
  <si>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</si>
  <si>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</si>
  <si>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</si>
  <si>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</si>
  <si>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</si>
  <si>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</si>
  <si>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</si>
  <si>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</si>
  <si>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</si>
  <si>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</si>
  <si>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</si>
  <si>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</si>
  <si>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</si>
  <si>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</si>
  <si>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</si>
  <si>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</si>
  <si>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</si>
  <si>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</si>
  <si>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</si>
  <si>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</si>
  <si>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</si>
  <si>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</si>
  <si>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</si>
  <si>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</si>
  <si>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</si>
  <si>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</si>
  <si>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</si>
  <si>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</si>
  <si>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</si>
  <si>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</si>
  <si>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</si>
  <si>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</si>
  <si>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</si>
  <si>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</si>
  <si>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</si>
  <si>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</si>
  <si>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</si>
  <si>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</si>
  <si>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</si>
  <si>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</si>
  <si>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</si>
  <si>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</si>
  <si>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</si>
  <si>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</si>
  <si>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</si>
  <si>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</si>
  <si>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</si>
  <si>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</si>
  <si>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</si>
  <si>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</si>
  <si>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</si>
  <si>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</si>
  <si>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</si>
  <si>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</si>
  <si>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</si>
  <si>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</si>
  <si>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</si>
  <si>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</si>
  <si>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</si>
  <si>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</si>
  <si>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</si>
  <si>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</si>
  <si>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</si>
  <si>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</si>
  <si>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</si>
  <si>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</si>
  <si>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</si>
  <si>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</si>
  <si>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</si>
  <si>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</si>
  <si>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</si>
  <si>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</si>
  <si>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</si>
  <si>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</si>
  <si>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</si>
  <si>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</si>
  <si>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</si>
  <si>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</si>
  <si>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</si>
  <si>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</si>
  <si>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</si>
  <si>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</si>
  <si>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</si>
  <si>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</si>
  <si>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</si>
  <si>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</si>
  <si>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</si>
  <si>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</si>
  <si>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</si>
  <si>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</si>
  <si>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</si>
  <si>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</si>
  <si>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</si>
  <si>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</si>
  <si>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</si>
  <si>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</si>
  <si>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</si>
  <si>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</si>
  <si>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</si>
  <si>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</si>
  <si>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</si>
  <si>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</si>
  <si>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</si>
  <si>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</si>
  <si>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</si>
  <si>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</si>
  <si>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</si>
  <si>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</si>
  <si>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</si>
  <si>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</si>
  <si>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</si>
  <si>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</si>
  <si>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</si>
  <si>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</si>
  <si>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</si>
  <si>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</si>
  <si>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</si>
  <si>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</si>
  <si>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</si>
  <si>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</si>
  <si>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</si>
  <si>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</si>
  <si>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</si>
  <si>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</si>
  <si>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</si>
  <si>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</si>
  <si>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</si>
  <si>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</si>
  <si>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</si>
  <si>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</si>
  <si>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</si>
  <si>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</si>
  <si>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</si>
  <si>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</si>
  <si>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</si>
  <si>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</si>
  <si>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</si>
  <si>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</si>
  <si>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</si>
  <si>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</si>
  <si>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</si>
  <si>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</si>
  <si>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</si>
  <si>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</si>
  <si>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</si>
  <si>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</si>
  <si>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</si>
  <si>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</si>
  <si>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</si>
  <si>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</si>
  <si>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</si>
  <si>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</si>
  <si>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</si>
  <si>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</si>
  <si>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</si>
  <si>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</si>
  <si>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</si>
  <si>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</si>
  <si>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</si>
  <si>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</si>
  <si>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</si>
  <si>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</si>
  <si>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</si>
  <si>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</si>
  <si>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</si>
  <si>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</si>
  <si>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</si>
  <si>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</si>
  <si>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</si>
  <si>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</si>
  <si>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</si>
  <si>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</si>
  <si>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</si>
  <si>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</si>
  <si>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</si>
  <si>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</si>
  <si>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</si>
  <si>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</si>
  <si>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</si>
  <si>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</si>
  <si>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</si>
  <si>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</si>
  <si>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</si>
  <si>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</si>
  <si>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</si>
  <si>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</si>
  <si>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</si>
  <si>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</si>
  <si>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</si>
  <si>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</si>
  <si>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</si>
  <si>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</si>
  <si>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</si>
  <si>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</si>
  <si>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</si>
  <si>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</si>
  <si>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</si>
  <si>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</si>
  <si>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</si>
  <si>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</si>
  <si>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</si>
  <si>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</si>
  <si>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</si>
  <si>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</si>
  <si>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</si>
  <si>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</si>
  <si>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</si>
  <si>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</si>
  <si>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</si>
  <si>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</si>
  <si>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</si>
  <si>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</si>
  <si>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</si>
  <si>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</si>
  <si>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</si>
  <si>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</si>
  <si>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</si>
  <si>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</si>
  <si>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</si>
  <si>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</si>
  <si>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</si>
  <si>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</si>
  <si>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</si>
  <si>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</si>
  <si>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</si>
  <si>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</si>
  <si>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</si>
  <si>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</si>
  <si>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</si>
  <si>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</si>
  <si>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</si>
  <si>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</si>
  <si>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</si>
  <si>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</si>
  <si>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</si>
  <si>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</si>
  <si>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</si>
  <si>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</si>
  <si>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</si>
  <si>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</si>
  <si>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</si>
  <si>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</si>
  <si>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</si>
  <si>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</si>
  <si>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</si>
  <si>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</si>
  <si>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</si>
  <si>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</si>
  <si>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</si>
  <si>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</si>
  <si>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</si>
  <si>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</si>
  <si>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</si>
  <si>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</si>
  <si>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</si>
  <si>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</si>
  <si>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</si>
  <si>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</si>
  <si>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</si>
  <si>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</si>
  <si>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</si>
  <si>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</si>
  <si>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</si>
  <si>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</si>
  <si>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</si>
  <si>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</si>
  <si>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</si>
  <si>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</si>
  <si>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</si>
  <si>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</si>
  <si>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</si>
  <si>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</si>
  <si>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</si>
  <si>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</si>
  <si>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</si>
  <si>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</si>
  <si>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</si>
  <si>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</si>
  <si>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</si>
  <si>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</si>
  <si>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</si>
  <si>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</si>
  <si>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</si>
  <si>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</si>
  <si>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</si>
  <si>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</si>
  <si>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</si>
  <si>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</si>
  <si>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</si>
  <si>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</si>
  <si>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</si>
  <si>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</si>
  <si>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</si>
  <si>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</si>
  <si>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</si>
  <si>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</si>
  <si>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</si>
  <si>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</si>
  <si>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</si>
  <si>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</si>
  <si>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</si>
  <si>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</si>
  <si>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</si>
  <si>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</si>
  <si>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</si>
  <si>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</si>
  <si>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</si>
  <si>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</si>
  <si>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</si>
  <si>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</si>
  <si>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</si>
  <si>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</si>
  <si>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</si>
  <si>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</si>
  <si>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</si>
  <si>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</si>
  <si>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</si>
  <si>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</si>
  <si>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</si>
  <si>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</si>
  <si>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</si>
  <si>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</si>
  <si>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</si>
  <si>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</si>
  <si>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</si>
  <si>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</si>
  <si>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</si>
  <si>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</si>
  <si>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</si>
  <si>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</si>
  <si>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</si>
  <si>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</si>
  <si>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</si>
  <si>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</si>
  <si>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</si>
  <si>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</si>
  <si>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</si>
  <si>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</si>
  <si>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</si>
  <si>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</si>
  <si>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</si>
  <si>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</si>
  <si>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</si>
  <si>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</si>
  <si>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</si>
  <si>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</si>
  <si>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</si>
  <si>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</si>
  <si>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</si>
  <si>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</si>
  <si>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</si>
  <si>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</si>
  <si>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</si>
  <si>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</si>
  <si>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</si>
  <si>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</si>
  <si>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</si>
  <si>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</si>
  <si>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</si>
  <si>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</si>
  <si>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</si>
  <si>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</si>
  <si>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</si>
  <si>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</si>
  <si>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</si>
  <si>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</si>
  <si>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</si>
  <si>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</si>
  <si>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</si>
  <si>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</si>
  <si>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</si>
  <si>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</si>
  <si>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</si>
  <si>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</si>
  <si>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</si>
  <si>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</si>
  <si>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</si>
  <si>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</si>
  <si>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</si>
  <si>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</si>
  <si>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</si>
  <si>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</si>
  <si>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</si>
  <si>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</si>
  <si>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</si>
  <si>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</si>
  <si>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</si>
  <si>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</si>
  <si>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</si>
  <si>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</si>
  <si>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</si>
  <si>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</si>
  <si>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</si>
  <si>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</si>
  <si>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</si>
  <si>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</si>
  <si>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</si>
  <si>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</si>
  <si>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</si>
  <si>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</si>
  <si>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</si>
  <si>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</si>
  <si>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</si>
  <si>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</si>
  <si>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</si>
  <si>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</si>
  <si>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</si>
  <si>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</si>
  <si>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</si>
  <si>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</si>
  <si>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</si>
  <si>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</si>
  <si>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</si>
  <si>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</si>
  <si>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</si>
  <si>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</si>
  <si>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</si>
  <si>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</si>
  <si>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</si>
  <si>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</si>
  <si>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</si>
  <si>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</si>
  <si>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</si>
  <si>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</si>
  <si>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</si>
  <si>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</si>
  <si>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</si>
  <si>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</si>
  <si>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</si>
  <si>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</si>
  <si>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</si>
  <si>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</si>
  <si>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</si>
  <si>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</si>
  <si>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</si>
  <si>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</si>
  <si>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</si>
  <si>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</si>
  <si>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</si>
  <si>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</si>
  <si>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</si>
  <si>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</si>
  <si>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</si>
  <si>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</si>
  <si>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</si>
  <si>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</si>
  <si>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</si>
  <si>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</si>
  <si>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</si>
  <si>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</si>
  <si>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</si>
  <si>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</si>
  <si>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</si>
  <si>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</si>
  <si>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</si>
  <si>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</si>
  <si>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</si>
  <si>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</si>
  <si>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</si>
  <si>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</si>
  <si>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</si>
  <si>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</si>
  <si>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</si>
  <si>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</si>
  <si>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</si>
  <si>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</si>
  <si>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</si>
  <si>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</si>
  <si>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</si>
  <si>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</si>
  <si>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</si>
  <si>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</si>
  <si>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</si>
  <si>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</si>
  <si>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</si>
  <si>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</si>
  <si>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</si>
  <si>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</si>
  <si>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</si>
  <si>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</si>
  <si>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</si>
  <si>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</si>
  <si>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</si>
  <si>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</si>
  <si>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</si>
  <si>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</si>
  <si>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</si>
  <si>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</si>
  <si>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</si>
  <si>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</si>
  <si>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</si>
  <si>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</si>
  <si>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</si>
  <si>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</si>
  <si>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</si>
  <si>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</si>
  <si>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</si>
  <si>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</si>
  <si>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</si>
  <si>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</si>
  <si>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</si>
  <si>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</si>
  <si>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</si>
  <si>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</si>
  <si>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</si>
  <si>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</si>
  <si>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</si>
  <si>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</si>
  <si>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</si>
  <si>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</si>
  <si>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</si>
  <si>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</si>
  <si>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</si>
  <si>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</si>
  <si>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</si>
  <si>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</si>
  <si>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</si>
  <si>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</si>
  <si>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</si>
  <si>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</si>
  <si>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</si>
  <si>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</si>
  <si>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</si>
  <si>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</si>
  <si>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</si>
  <si>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</si>
  <si>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</si>
  <si>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</si>
  <si>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</si>
  <si>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</si>
  <si>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</si>
  <si>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</si>
  <si>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</si>
  <si>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</si>
  <si>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</si>
  <si>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</si>
  <si>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</si>
  <si>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</si>
  <si>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</si>
  <si>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</si>
  <si>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</si>
  <si>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</si>
  <si>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</si>
  <si>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</si>
  <si>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</si>
  <si>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</si>
  <si>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</si>
  <si>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</si>
  <si>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</si>
  <si>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</si>
  <si>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</si>
  <si>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</si>
  <si>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</si>
  <si>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</si>
  <si>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</si>
  <si>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</si>
  <si>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</si>
  <si>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</si>
  <si>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</si>
  <si>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</si>
  <si>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</si>
  <si>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</si>
  <si>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</si>
  <si>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</si>
  <si>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</si>
  <si>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</si>
  <si>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</si>
  <si>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</si>
  <si>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</si>
  <si>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</si>
  <si>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</si>
  <si>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</si>
  <si>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</si>
  <si>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</si>
  <si>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</si>
  <si>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</si>
  <si>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</si>
  <si>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</si>
  <si>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</si>
  <si>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</si>
  <si>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</si>
  <si>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</si>
  <si>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</si>
  <si>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</si>
  <si>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</si>
  <si>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</si>
  <si>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</si>
  <si>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</si>
  <si>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</si>
  <si>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</si>
  <si>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</si>
  <si>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</si>
  <si>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</si>
  <si>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</si>
  <si>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</si>
  <si>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</si>
  <si>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</si>
  <si>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</si>
  <si>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</si>
  <si>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</si>
  <si>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</si>
  <si>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</si>
  <si>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</si>
  <si>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</si>
  <si>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</si>
  <si>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</si>
  <si>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</si>
  <si>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</si>
  <si>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</si>
  <si>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</si>
  <si>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</si>
  <si>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</si>
  <si>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</si>
  <si>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</si>
  <si>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</si>
  <si>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</si>
  <si>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</si>
  <si>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</si>
  <si>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</si>
  <si>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</si>
  <si>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</si>
  <si>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</si>
  <si>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</si>
  <si>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</si>
  <si>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</si>
  <si>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</si>
  <si>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</si>
  <si>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</si>
  <si>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</si>
  <si>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</si>
  <si>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</si>
  <si>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</si>
  <si>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</si>
  <si>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</si>
  <si>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</si>
  <si>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</si>
  <si>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</si>
  <si>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</si>
  <si>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</si>
  <si>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</si>
  <si>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</si>
  <si>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</si>
  <si>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</si>
  <si>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</si>
  <si>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</si>
  <si>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</si>
  <si>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</si>
  <si>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</si>
  <si>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</si>
  <si>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</si>
  <si>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</si>
  <si>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</si>
  <si>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</si>
  <si>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</si>
  <si>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</si>
  <si>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</si>
  <si>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</si>
  <si>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</si>
  <si>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</si>
  <si>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</si>
  <si>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</si>
  <si>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</si>
  <si>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</si>
  <si>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</si>
  <si>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</si>
  <si>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</si>
  <si>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</si>
  <si>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</si>
  <si>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</si>
  <si>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</si>
  <si>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</si>
  <si>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</si>
  <si>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</si>
  <si>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</si>
  <si>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</si>
  <si>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</si>
  <si>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</si>
  <si>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</si>
  <si>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</si>
  <si>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</si>
  <si>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</si>
  <si>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</si>
  <si>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</si>
  <si>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</si>
  <si>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</si>
  <si>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</si>
  <si>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</si>
  <si>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</si>
  <si>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</si>
  <si>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</si>
  <si>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</si>
  <si>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</si>
  <si>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</si>
  <si>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</si>
  <si>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</si>
  <si>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</si>
  <si>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</si>
  <si>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</si>
  <si>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</si>
  <si>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</si>
  <si>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</si>
  <si>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</si>
  <si>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</si>
  <si>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</si>
  <si>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</si>
  <si>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</si>
  <si>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</si>
  <si>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</si>
  <si>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</si>
  <si>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</si>
  <si>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</si>
  <si>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</si>
  <si>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</si>
  <si>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</si>
  <si>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</si>
  <si>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</si>
  <si>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</si>
  <si>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</si>
  <si>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</si>
  <si>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</si>
  <si>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</si>
  <si>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</si>
  <si>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</si>
  <si>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</si>
  <si>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</si>
  <si>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</si>
  <si>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</si>
  <si>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</si>
  <si>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</si>
  <si>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</si>
  <si>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</si>
  <si>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</si>
  <si>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</si>
  <si>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</si>
  <si>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</si>
  <si>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</si>
  <si>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</si>
  <si>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</si>
  <si>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</si>
  <si>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</si>
  <si>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</si>
  <si>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</si>
  <si>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</si>
  <si>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</si>
  <si>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</si>
  <si>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</si>
  <si>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</si>
  <si>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</si>
  <si>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</si>
  <si>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</si>
  <si>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</si>
  <si>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</si>
  <si>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</si>
  <si>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</si>
  <si>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</si>
  <si>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</si>
  <si>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</si>
  <si>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</si>
  <si>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</si>
  <si>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</si>
  <si>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</si>
  <si>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</si>
  <si>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</si>
  <si>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</si>
  <si>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</si>
  <si>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</si>
  <si>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</si>
  <si>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</si>
  <si>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</si>
  <si>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</si>
  <si>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</si>
  <si>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</si>
  <si>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</si>
  <si>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</si>
  <si>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</si>
  <si>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</si>
  <si>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</si>
  <si>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</si>
  <si>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</si>
  <si>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</si>
  <si>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</si>
  <si>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</si>
  <si>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</si>
  <si>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</si>
  <si>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</si>
  <si>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</si>
  <si>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</si>
  <si>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</si>
  <si>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</si>
  <si>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</si>
  <si>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</si>
  <si>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</si>
  <si>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</si>
  <si>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</si>
  <si>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</si>
  <si>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</si>
  <si>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</si>
  <si>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</si>
  <si>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</si>
  <si>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</si>
  <si>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</si>
  <si>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</si>
  <si>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</si>
  <si>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</si>
  <si>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</si>
  <si>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</si>
  <si>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</si>
  <si>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</si>
  <si>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</si>
  <si>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</si>
  <si>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</si>
  <si>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</si>
  <si>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</si>
  <si>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</si>
  <si>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</si>
  <si>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</si>
  <si>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</si>
  <si>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</si>
  <si>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</si>
  <si>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</si>
  <si>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</si>
  <si>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</si>
  <si>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</si>
  <si>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</si>
  <si>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</si>
  <si>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</si>
  <si>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</si>
  <si>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</si>
  <si>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</si>
  <si>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</si>
  <si>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</si>
  <si>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</si>
  <si>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</si>
  <si>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</si>
  <si>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</si>
  <si>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</si>
  <si>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</si>
  <si>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</si>
  <si>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</si>
  <si>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</si>
  <si>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</si>
  <si>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</si>
  <si>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</si>
  <si>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</si>
  <si>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</si>
  <si>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</si>
  <si>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</si>
  <si>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</si>
  <si>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</si>
  <si>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</si>
  <si>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</si>
  <si>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</si>
  <si>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</si>
  <si>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</si>
  <si>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</si>
  <si>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</si>
  <si>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</si>
  <si>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</si>
  <si>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</si>
  <si>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</si>
  <si>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</si>
  <si>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</si>
  <si>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</si>
  <si>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</si>
  <si>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</si>
  <si>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</si>
  <si>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</si>
  <si>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</si>
  <si>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</si>
  <si>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</si>
  <si>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</si>
  <si>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</si>
  <si>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</si>
  <si>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</si>
  <si>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</si>
  <si>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</si>
  <si>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</si>
  <si>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</si>
  <si>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</si>
  <si>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</si>
  <si>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</si>
  <si>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</si>
  <si>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</si>
  <si>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</si>
  <si>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</si>
  <si>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</si>
  <si>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</si>
  <si>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</si>
  <si>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</si>
  <si>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</si>
  <si>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</si>
  <si>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</si>
  <si>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</si>
  <si>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</si>
  <si>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</si>
  <si>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</si>
  <si>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</si>
  <si>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</si>
  <si>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</si>
  <si>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</si>
  <si>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</si>
  <si>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</si>
  <si>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</si>
  <si>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</si>
  <si>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</si>
  <si>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</si>
  <si>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</si>
  <si>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</si>
  <si>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</si>
  <si>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</si>
  <si>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</si>
  <si>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</si>
  <si>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</si>
  <si>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</si>
  <si>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</si>
  <si>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</si>
  <si>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</si>
  <si>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</si>
  <si>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</si>
  <si>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</si>
  <si>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</si>
  <si>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</si>
  <si>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</si>
  <si>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</si>
  <si>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</si>
  <si>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</si>
  <si>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</si>
  <si>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</si>
  <si>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</si>
  <si>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</si>
  <si>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</si>
  <si>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</si>
  <si>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</si>
  <si>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</si>
  <si>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</si>
  <si>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</si>
  <si>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</si>
  <si>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</si>
  <si>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</si>
  <si>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</si>
  <si>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</si>
  <si>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</si>
  <si>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</si>
  <si>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</si>
  <si>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</si>
  <si>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</si>
  <si>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</si>
  <si>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</si>
  <si>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</si>
  <si>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</si>
  <si>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</si>
  <si>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</si>
  <si>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</si>
  <si>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</si>
  <si>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</si>
  <si>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</si>
  <si>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</si>
  <si>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</si>
  <si>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</si>
  <si>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</si>
  <si>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</si>
  <si>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</si>
  <si>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</si>
  <si>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</si>
  <si>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</si>
  <si>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</si>
  <si>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</si>
  <si>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</si>
  <si>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</si>
  <si>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</si>
  <si>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</si>
  <si>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</si>
  <si>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</si>
  <si>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</si>
  <si>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</si>
  <si>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</si>
  <si>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</si>
  <si>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</si>
  <si>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</si>
  <si>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</si>
  <si>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</si>
  <si>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</si>
  <si>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</si>
  <si>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</si>
  <si>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</si>
  <si>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</si>
  <si>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</si>
  <si>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</si>
  <si>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</si>
  <si>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</si>
  <si>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</si>
  <si>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</si>
  <si>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</si>
  <si>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</si>
  <si>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</si>
  <si>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</si>
  <si>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</si>
  <si>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</si>
  <si>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</si>
  <si>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</si>
  <si>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</si>
  <si>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</si>
  <si>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</si>
  <si>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</si>
  <si>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</si>
  <si>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</si>
  <si>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</si>
  <si>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</si>
  <si>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</si>
  <si>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</si>
  <si>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</si>
  <si>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</si>
  <si>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</si>
  <si>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</si>
  <si>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</si>
  <si>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</si>
  <si>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</si>
  <si>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</si>
  <si>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</si>
  <si>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</si>
  <si>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</si>
  <si>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</si>
  <si>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</si>
  <si>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</si>
  <si>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</si>
  <si>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</si>
  <si>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</si>
  <si>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</si>
  <si>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</si>
  <si>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</si>
  <si>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</si>
  <si>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</si>
  <si>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</si>
  <si>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</si>
  <si>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</si>
  <si>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</si>
  <si>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</si>
  <si>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</si>
  <si>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</si>
  <si>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</si>
  <si>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</si>
  <si>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</si>
  <si>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</si>
  <si>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</si>
  <si>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</si>
  <si>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</si>
  <si>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</si>
  <si>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</si>
  <si>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</si>
  <si>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</si>
  <si>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</si>
  <si>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</si>
  <si>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</si>
  <si>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</si>
  <si>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</si>
  <si>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</si>
  <si>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</si>
  <si>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</si>
  <si>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</si>
  <si>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</si>
  <si>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</si>
  <si>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</si>
  <si>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</si>
  <si>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</si>
  <si>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</si>
  <si>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</si>
  <si>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</si>
  <si>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</si>
  <si>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</si>
  <si>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</si>
  <si>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</si>
  <si>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</si>
  <si>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</si>
  <si>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</si>
  <si>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</si>
  <si>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</si>
  <si>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</si>
  <si>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</si>
  <si>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</si>
  <si>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</si>
  <si>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</si>
  <si>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</si>
  <si>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</si>
  <si>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</si>
  <si>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</si>
  <si>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</si>
  <si>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</si>
  <si>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</si>
  <si>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</si>
  <si>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</si>
  <si>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</si>
  <si>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</si>
  <si>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</si>
  <si>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</si>
  <si>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</si>
  <si>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</si>
  <si>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</si>
  <si>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</si>
  <si>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</si>
  <si>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</si>
  <si>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</si>
  <si>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</si>
  <si>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</si>
  <si>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</si>
  <si>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</si>
  <si>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</si>
  <si>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</si>
  <si>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</si>
  <si>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</si>
  <si>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</si>
  <si>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</si>
  <si>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</si>
  <si>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</si>
  <si>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</si>
  <si>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</si>
  <si>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</si>
  <si>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</si>
  <si>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</si>
  <si>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</si>
  <si>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</si>
  <si>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</si>
  <si>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</si>
  <si>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</si>
  <si>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</si>
  <si>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</si>
  <si>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</si>
  <si>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</si>
  <si>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</si>
  <si>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</si>
  <si>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</si>
  <si>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</si>
  <si>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</si>
  <si>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</si>
  <si>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</si>
  <si>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</si>
  <si>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</si>
  <si>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</si>
  <si>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</si>
  <si>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</si>
  <si>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</si>
  <si>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</si>
  <si>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</si>
  <si>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</si>
  <si>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</si>
  <si>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</si>
  <si>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</si>
  <si>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</si>
  <si>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</si>
  <si>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</si>
  <si>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</si>
  <si>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</si>
  <si>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</si>
  <si>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</si>
  <si>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</si>
  <si>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</si>
  <si>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</si>
  <si>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</si>
  <si>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</si>
  <si>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</si>
  <si>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</si>
  <si>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</si>
  <si>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</si>
  <si>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</si>
  <si>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</si>
  <si>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</si>
  <si>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</si>
  <si>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</si>
  <si>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</si>
  <si>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</si>
  <si>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</si>
  <si>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</si>
  <si>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</si>
  <si>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</si>
  <si>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</si>
  <si>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</si>
  <si>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</si>
  <si>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</si>
  <si>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</si>
  <si>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</si>
  <si>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</si>
  <si>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</si>
  <si>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</si>
  <si>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</si>
  <si>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</si>
  <si>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</si>
  <si>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</si>
  <si>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</si>
  <si>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</si>
  <si>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</si>
  <si>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</si>
  <si>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</si>
  <si>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</si>
  <si>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</si>
  <si>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</si>
  <si>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</si>
  <si>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</si>
  <si>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</si>
  <si>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</si>
  <si>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</si>
  <si>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</si>
  <si>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</si>
  <si>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</si>
  <si>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</si>
  <si>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</si>
  <si>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</si>
  <si>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</si>
  <si>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</si>
  <si>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</si>
  <si>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</si>
  <si>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</si>
  <si>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</si>
  <si>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</si>
  <si>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</si>
  <si>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</si>
  <si>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</si>
  <si>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</si>
  <si>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</si>
  <si>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</si>
  <si>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</si>
  <si>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</si>
  <si>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</si>
  <si>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</si>
  <si>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</si>
  <si>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</si>
  <si>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</si>
  <si>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</si>
  <si>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</si>
  <si>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</si>
  <si>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</si>
  <si>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</si>
  <si>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</si>
  <si>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</si>
  <si>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</si>
  <si>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</si>
  <si>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</si>
  <si>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</si>
  <si>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</si>
  <si>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</si>
  <si>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</si>
  <si>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</si>
  <si>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</si>
  <si>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</si>
  <si>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</si>
  <si>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</si>
  <si>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</si>
  <si>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</si>
  <si>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</si>
  <si>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</si>
  <si>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</si>
  <si>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</si>
  <si>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</si>
  <si>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</si>
  <si>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</si>
  <si>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</si>
  <si>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</si>
  <si>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</si>
  <si>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</si>
  <si>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</si>
  <si>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</si>
  <si>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</si>
  <si>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</si>
  <si>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</si>
  <si>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</si>
  <si>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</si>
  <si>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</si>
  <si>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</si>
  <si>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</si>
  <si>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</si>
  <si>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</si>
  <si>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</si>
  <si>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</si>
  <si>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</si>
  <si>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</si>
  <si>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</si>
  <si>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</si>
  <si>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</si>
  <si>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</si>
  <si>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</si>
  <si>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</si>
  <si>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</si>
  <si>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</si>
  <si>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</si>
  <si>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</si>
  <si>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</si>
  <si>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</si>
  <si>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</si>
  <si>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</si>
  <si>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</si>
  <si>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</si>
  <si>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</si>
  <si>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</si>
  <si>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</si>
  <si>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</si>
  <si>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</si>
  <si>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</si>
  <si>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</si>
  <si>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</si>
  <si>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</si>
  <si>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</si>
  <si>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</si>
  <si>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</si>
  <si>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</si>
  <si>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</si>
  <si>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</si>
  <si>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</si>
  <si>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</si>
  <si>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</si>
  <si>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</si>
  <si>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</si>
  <si>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</si>
  <si>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</si>
  <si>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</si>
  <si>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</si>
  <si>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</si>
  <si>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</si>
  <si>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</si>
  <si>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</si>
  <si>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</si>
  <si>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</si>
  <si>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</si>
  <si>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</si>
  <si>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</si>
  <si>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</si>
  <si>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</si>
  <si>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</si>
  <si>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</si>
  <si>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</si>
  <si>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</si>
  <si>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</si>
  <si>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</si>
  <si>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</si>
  <si>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</si>
  <si>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</si>
  <si>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</si>
  <si>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</si>
  <si>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</si>
  <si>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</si>
  <si>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</si>
  <si>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</si>
  <si>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</si>
  <si>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</si>
  <si>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</si>
  <si>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</si>
  <si>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</si>
  <si>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</si>
  <si>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</si>
  <si>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</si>
  <si>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</si>
  <si>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</si>
  <si>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</si>
  <si>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</si>
  <si>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</si>
  <si>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</si>
  <si>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</si>
  <si>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</si>
  <si>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</si>
  <si>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</si>
  <si>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</si>
  <si>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</si>
  <si>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</si>
  <si>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</si>
  <si>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</si>
  <si>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</si>
  <si>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</si>
  <si>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</si>
  <si>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</si>
  <si>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</si>
  <si>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</si>
  <si>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</si>
  <si>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</si>
  <si>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</si>
  <si>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</si>
  <si>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</si>
  <si>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</si>
  <si>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</si>
  <si>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</si>
  <si>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</si>
  <si>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</si>
  <si>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</si>
  <si>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</si>
  <si>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</si>
  <si>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</si>
  <si>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</si>
  <si>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</si>
  <si>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</si>
  <si>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</si>
  <si>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</si>
  <si>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</si>
  <si>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</si>
  <si>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</si>
  <si>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</si>
  <si>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</si>
  <si>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</si>
  <si>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</si>
  <si>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</si>
  <si>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</si>
  <si>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</si>
  <si>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</si>
  <si>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</si>
  <si>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</si>
  <si>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</si>
  <si>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</si>
  <si>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</si>
  <si>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</si>
  <si>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</si>
  <si>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</si>
  <si>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</si>
  <si>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</si>
  <si>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</si>
  <si>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</si>
  <si>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</si>
  <si>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</si>
  <si>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</si>
  <si>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</si>
  <si>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</si>
  <si>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</si>
  <si>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</si>
  <si>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</si>
  <si>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</si>
  <si>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</si>
  <si>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</si>
  <si>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</si>
  <si>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</si>
  <si>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</si>
  <si>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</si>
  <si>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</si>
  <si>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</si>
  <si>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</si>
  <si>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</si>
  <si>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</si>
  <si>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</si>
  <si>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</si>
  <si>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</si>
  <si>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</si>
  <si>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</si>
  <si>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</si>
  <si>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</si>
  <si>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</si>
  <si>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</si>
  <si>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</si>
  <si>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</si>
  <si>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</si>
  <si>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</si>
  <si>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</si>
  <si>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</si>
  <si>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</si>
  <si>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</si>
  <si>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</si>
  <si>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</si>
  <si>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</si>
  <si>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</si>
  <si>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</si>
  <si>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</si>
  <si>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</si>
  <si>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</si>
  <si>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</si>
  <si>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</si>
  <si>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</si>
  <si>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</si>
  <si>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</si>
  <si>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</si>
  <si>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</si>
  <si>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</si>
  <si>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</si>
  <si>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</si>
  <si>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</si>
  <si>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</si>
  <si>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</si>
  <si>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</si>
  <si>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</si>
  <si>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</si>
  <si>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</si>
  <si>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</si>
  <si>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</si>
  <si>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</si>
  <si>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</si>
  <si>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</si>
  <si>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</si>
  <si>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</si>
  <si>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</si>
  <si>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</si>
  <si>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</si>
  <si>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</si>
  <si>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</si>
  <si>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</si>
  <si>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</si>
  <si>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</si>
  <si>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</si>
  <si>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</si>
  <si>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</si>
  <si>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</si>
  <si>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</si>
  <si>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</si>
  <si>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</si>
  <si>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</si>
  <si>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</si>
  <si>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</si>
  <si>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</si>
  <si>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</si>
  <si>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</si>
  <si>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</si>
  <si>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</si>
  <si>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</si>
  <si>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</si>
  <si>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</si>
  <si>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</si>
  <si>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</si>
  <si>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</si>
  <si>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</si>
  <si>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</si>
  <si>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</si>
  <si>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</si>
  <si>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</si>
  <si>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</si>
  <si>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</si>
  <si>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</si>
  <si>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</si>
  <si>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</si>
  <si>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</si>
  <si>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</si>
  <si>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</si>
  <si>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</si>
  <si>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</si>
  <si>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</si>
  <si>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</si>
  <si>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</si>
  <si>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</si>
  <si>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</si>
  <si>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</si>
  <si>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</si>
  <si>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</si>
  <si>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</si>
  <si>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</si>
  <si>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</si>
  <si>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</si>
  <si>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</si>
  <si>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</si>
  <si>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</si>
  <si>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</si>
  <si>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</si>
  <si>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</si>
  <si>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</si>
  <si>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</si>
  <si>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</si>
  <si>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</si>
  <si>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</si>
  <si>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</si>
  <si>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</si>
  <si>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</si>
  <si>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</si>
  <si>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</si>
  <si>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</si>
  <si>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</si>
  <si>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</si>
  <si>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</si>
  <si>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</si>
  <si>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</si>
  <si>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</si>
  <si>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</si>
  <si>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</si>
  <si>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</si>
  <si>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</si>
  <si>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</si>
  <si>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</si>
  <si>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</si>
  <si>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</si>
  <si>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</si>
  <si>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</si>
  <si>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</si>
  <si>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</si>
  <si>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</si>
  <si>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</si>
  <si>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</si>
  <si>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</si>
  <si>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</si>
  <si>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</si>
  <si>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</si>
  <si>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</si>
  <si>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</si>
  <si>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</si>
  <si>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</si>
  <si>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</si>
  <si>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</si>
  <si>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</si>
  <si>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</si>
  <si>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</si>
  <si>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</si>
  <si>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</si>
  <si>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</si>
  <si>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</si>
  <si>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</si>
  <si>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</si>
  <si>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</si>
  <si>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</si>
  <si>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</si>
  <si>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</si>
  <si>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</si>
  <si>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</si>
  <si>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</si>
  <si>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</si>
  <si>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</si>
  <si>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</si>
  <si>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</si>
  <si>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</si>
  <si>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</si>
  <si>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</si>
  <si>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</si>
  <si>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</si>
  <si>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</si>
  <si>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</si>
  <si>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</si>
  <si>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</si>
  <si>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</si>
  <si>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</si>
  <si>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</si>
  <si>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</si>
  <si>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</si>
  <si>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</si>
  <si>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</si>
  <si>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</si>
  <si>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</si>
  <si>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</si>
  <si>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</si>
  <si>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</si>
  <si>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</si>
  <si>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</si>
  <si>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</si>
  <si>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</si>
  <si>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</si>
  <si>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</si>
  <si>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</si>
  <si>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</si>
  <si>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</si>
  <si>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</si>
  <si>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</si>
  <si>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</si>
  <si>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</si>
  <si>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</si>
  <si>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</si>
  <si>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</si>
  <si>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</si>
  <si>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</si>
  <si>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</si>
  <si>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</si>
  <si>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</si>
  <si>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</si>
  <si>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</si>
  <si>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</si>
  <si>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</si>
  <si>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</si>
  <si>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</si>
  <si>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</si>
  <si>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</si>
  <si>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</si>
  <si>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</si>
  <si>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</si>
  <si>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</si>
  <si>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</si>
  <si>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</si>
  <si>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</si>
  <si>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</si>
  <si>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</si>
  <si>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</si>
  <si>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</si>
  <si>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</si>
  <si>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</si>
  <si>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</si>
  <si>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</si>
  <si>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</si>
  <si>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</si>
  <si>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</si>
  <si>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</si>
  <si>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</si>
  <si>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</si>
  <si>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</si>
  <si>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</si>
  <si>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</si>
  <si>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</si>
  <si>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</si>
  <si>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</si>
  <si>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</si>
  <si>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</si>
  <si>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</si>
  <si>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</si>
  <si>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</si>
  <si>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</si>
  <si>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</si>
  <si>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</si>
  <si>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</si>
  <si>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</si>
  <si>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</si>
  <si>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</si>
  <si>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</si>
  <si>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</si>
  <si>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</si>
  <si>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</si>
  <si>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</si>
  <si>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</si>
  <si>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</si>
  <si>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</si>
  <si>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</si>
  <si>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</si>
  <si>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</si>
  <si>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</si>
  <si>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</si>
  <si>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</si>
  <si>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</si>
  <si>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</si>
  <si>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</si>
  <si>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</si>
  <si>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</si>
  <si>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</si>
  <si>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</si>
  <si>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</si>
  <si>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</si>
  <si>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</si>
  <si>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</si>
  <si>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</si>
  <si>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</si>
  <si>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</si>
  <si>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</si>
  <si>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</si>
  <si>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</si>
  <si>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</si>
  <si>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</si>
  <si>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</si>
  <si>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</si>
  <si>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</si>
  <si>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</si>
  <si>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</si>
  <si>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</si>
  <si>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</si>
  <si>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</si>
  <si>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</si>
  <si>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</si>
  <si>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</si>
  <si>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</si>
  <si>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</si>
  <si>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</si>
  <si>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</si>
  <si>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</si>
  <si>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</si>
  <si>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</si>
  <si>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</si>
  <si>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</si>
  <si>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</si>
  <si>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</si>
  <si>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</si>
  <si>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</si>
  <si>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</si>
  <si>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</si>
  <si>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</si>
  <si>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</si>
  <si>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</si>
  <si>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</si>
  <si>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</si>
  <si>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</si>
  <si>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</si>
  <si>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</si>
  <si>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</si>
  <si>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</si>
  <si>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</si>
  <si>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</si>
  <si>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</si>
  <si>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</si>
  <si>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</si>
  <si>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</si>
  <si>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</si>
  <si>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</si>
  <si>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</si>
  <si>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</si>
  <si>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</si>
  <si>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</si>
  <si>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</si>
  <si>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</si>
  <si>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</si>
  <si>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</si>
  <si>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</si>
  <si>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</si>
  <si>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</si>
  <si>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</si>
  <si>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</si>
  <si>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</si>
  <si>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</si>
  <si>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</si>
  <si>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</si>
  <si>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</si>
  <si>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</si>
  <si>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</si>
  <si>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</si>
  <si>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</si>
  <si>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</si>
  <si>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</si>
  <si>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</si>
  <si>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</si>
  <si>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</si>
  <si>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</si>
  <si>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</si>
  <si>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</si>
  <si>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</si>
  <si>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</si>
  <si>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</si>
  <si>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</si>
  <si>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</si>
  <si>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</si>
  <si>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</si>
  <si>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</si>
  <si>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</si>
  <si>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</si>
  <si>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</si>
  <si>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</si>
  <si>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</si>
  <si>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</si>
  <si>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</si>
  <si>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</si>
  <si>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</si>
  <si>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</si>
  <si>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</si>
  <si>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</si>
  <si>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</si>
  <si>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</si>
  <si>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</si>
  <si>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</si>
  <si>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</si>
  <si>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</si>
  <si>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</si>
  <si>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</si>
  <si>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</si>
  <si>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</si>
  <si>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</si>
  <si>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</si>
  <si>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</si>
  <si>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</si>
  <si>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</si>
  <si>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</si>
  <si>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</si>
  <si>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</si>
  <si>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</si>
  <si>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</si>
  <si>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</si>
  <si>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</si>
  <si>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</si>
  <si>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</si>
  <si>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</si>
  <si>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</si>
  <si>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</si>
  <si>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</si>
  <si>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</si>
  <si>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</si>
  <si>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</si>
  <si>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</si>
  <si>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</si>
  <si>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</si>
  <si>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</si>
  <si>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</si>
  <si>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</si>
  <si>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</si>
  <si>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</si>
  <si>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</si>
  <si>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</si>
  <si>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</si>
  <si>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</si>
  <si>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</si>
  <si>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</si>
  <si>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</si>
  <si>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</si>
  <si>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</si>
  <si>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</si>
  <si>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</si>
  <si>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</si>
  <si>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</si>
  <si>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</si>
  <si>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</si>
  <si>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</si>
  <si>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</si>
  <si>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</si>
  <si>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</si>
  <si>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</si>
  <si>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</si>
  <si>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</si>
  <si>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</si>
  <si>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</si>
  <si>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</si>
  <si>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</si>
  <si>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</si>
  <si>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</si>
  <si>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</si>
  <si>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</si>
  <si>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</si>
  <si>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</si>
  <si>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</si>
  <si>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</si>
  <si>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</si>
  <si>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</si>
  <si>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</si>
  <si>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</si>
  <si>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</si>
  <si>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</si>
  <si>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</si>
  <si>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</si>
  <si>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</si>
  <si>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</si>
  <si>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</si>
  <si>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</si>
  <si>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</si>
  <si>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</si>
  <si>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</si>
  <si>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</si>
  <si>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</si>
  <si>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</si>
  <si>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</si>
  <si>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</si>
  <si>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</si>
  <si>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</si>
  <si>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</si>
  <si>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</si>
  <si>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</si>
  <si>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</si>
  <si>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</si>
  <si>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</si>
  <si>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</si>
  <si>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</si>
  <si>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</si>
  <si>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</si>
  <si>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</si>
  <si>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</si>
  <si>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</si>
  <si>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</si>
  <si>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</si>
  <si>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</si>
  <si>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</si>
  <si>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</si>
  <si>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</si>
  <si>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</si>
  <si>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</si>
  <si>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</si>
  <si>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</si>
  <si>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</si>
  <si>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</si>
  <si>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</si>
  <si>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</si>
  <si>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</si>
  <si>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</si>
  <si>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</si>
  <si>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</si>
  <si>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</si>
  <si>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</si>
  <si>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</si>
  <si>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</si>
  <si>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</si>
  <si>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</si>
  <si>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</si>
  <si>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</si>
  <si>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</si>
  <si>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</si>
  <si>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</si>
  <si>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</si>
  <si>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</si>
  <si>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</si>
  <si>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</si>
  <si>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</si>
  <si>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</si>
  <si>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</si>
  <si>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</si>
  <si>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</si>
  <si>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</si>
  <si>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</si>
  <si>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</si>
  <si>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</si>
  <si>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</si>
  <si>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</si>
  <si>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</si>
  <si>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</si>
  <si>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</si>
  <si>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</si>
  <si>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</si>
  <si>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</si>
  <si>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</si>
  <si>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</si>
  <si>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</si>
  <si>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</si>
  <si>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</si>
  <si>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</si>
  <si>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</si>
  <si>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</si>
  <si>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</si>
  <si>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</si>
  <si>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</si>
  <si>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</si>
  <si>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</si>
  <si>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</si>
  <si>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</si>
  <si>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</si>
  <si>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</si>
  <si>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</si>
  <si>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</si>
  <si>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</si>
  <si>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</si>
  <si>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</si>
  <si>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</si>
  <si>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</si>
  <si>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</si>
  <si>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</si>
  <si>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</si>
  <si>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</si>
  <si>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</si>
  <si>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</si>
  <si>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</si>
  <si>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</si>
  <si>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</si>
  <si>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</si>
  <si>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</si>
  <si>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</si>
  <si>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</si>
  <si>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</si>
  <si>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</si>
  <si>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</si>
  <si>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</si>
  <si>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</si>
  <si>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</si>
  <si>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</si>
  <si>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</si>
  <si>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</si>
  <si>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</si>
  <si>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</si>
  <si>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</si>
  <si>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</si>
  <si>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</si>
  <si>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</si>
  <si>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</si>
  <si>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</si>
  <si>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</si>
  <si>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</si>
  <si>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</si>
  <si>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</si>
  <si>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</si>
  <si>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</si>
  <si>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</si>
  <si>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</si>
  <si>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</si>
  <si>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</si>
  <si>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</si>
  <si>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</si>
  <si>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</si>
  <si>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</si>
  <si>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</si>
  <si>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</si>
  <si>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</si>
  <si>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</si>
  <si>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</si>
  <si>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</si>
  <si>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</si>
  <si>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</si>
  <si>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</si>
  <si>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</si>
  <si>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</si>
  <si>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</si>
  <si>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</si>
  <si>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</si>
  <si>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</si>
  <si>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</si>
  <si>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</si>
  <si>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</si>
  <si>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</si>
  <si>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</si>
  <si>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</si>
  <si>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</si>
  <si>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</si>
  <si>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</si>
  <si>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</si>
  <si>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</si>
  <si>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</si>
  <si>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</si>
  <si>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</si>
  <si>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</si>
  <si>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</si>
  <si>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</si>
  <si>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</si>
  <si>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</si>
  <si>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</si>
  <si>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</si>
  <si>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</si>
  <si>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</si>
  <si>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</si>
  <si>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</si>
  <si>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</si>
  <si>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</si>
  <si>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</si>
  <si>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</si>
  <si>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</si>
  <si>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</si>
  <si>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</si>
  <si>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</si>
  <si>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</si>
  <si>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</si>
  <si>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</si>
  <si>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</si>
  <si>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</si>
  <si>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</si>
  <si>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</si>
  <si>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</si>
  <si>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</si>
  <si>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</si>
  <si>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</si>
  <si>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</si>
  <si>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</si>
  <si>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</si>
  <si>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</si>
  <si>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</si>
  <si>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</si>
  <si>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</si>
  <si>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</si>
  <si>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</si>
  <si>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</si>
  <si>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</si>
  <si>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</si>
  <si>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</si>
  <si>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</si>
  <si>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</si>
  <si>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</si>
  <si>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</si>
  <si>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</si>
  <si>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</si>
  <si>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</si>
  <si>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</si>
  <si>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</si>
  <si>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</si>
  <si>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</si>
  <si>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</si>
  <si>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</si>
  <si>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</si>
  <si>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</si>
  <si>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</si>
  <si>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</si>
  <si>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</si>
  <si>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</si>
  <si>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</si>
  <si>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</si>
  <si>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</si>
  <si>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</si>
  <si>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</si>
  <si>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</si>
  <si>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</si>
  <si>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</si>
  <si>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</si>
  <si>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</si>
  <si>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</si>
  <si>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</si>
  <si>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</si>
  <si>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</si>
  <si>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</si>
  <si>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</si>
  <si>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</si>
  <si>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</si>
  <si>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</si>
  <si>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</si>
  <si>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</si>
  <si>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</si>
  <si>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</si>
  <si>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</si>
  <si>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</si>
  <si>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</si>
  <si>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</si>
  <si>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</si>
  <si>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</si>
  <si>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</si>
  <si>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</si>
  <si>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</si>
  <si>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</si>
  <si>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</si>
  <si>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</si>
  <si>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</si>
  <si>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</si>
  <si>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</si>
  <si>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</si>
  <si>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</si>
  <si>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</si>
  <si>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</si>
  <si>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</si>
  <si>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</si>
  <si>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</si>
  <si>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</si>
  <si>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</si>
  <si>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</si>
  <si>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</si>
  <si>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</si>
  <si>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</si>
  <si>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</si>
  <si>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</si>
  <si>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</si>
  <si>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</si>
  <si>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</si>
  <si>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</si>
  <si>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</si>
  <si>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</si>
  <si>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</si>
  <si>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</si>
  <si>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</si>
  <si>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</si>
  <si>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</si>
  <si>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</si>
  <si>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</si>
  <si>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</si>
  <si>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</si>
  <si>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</si>
  <si>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</si>
  <si>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</si>
  <si>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</si>
  <si>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</si>
  <si>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</si>
  <si>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</si>
  <si>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</si>
  <si>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</si>
  <si>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</si>
  <si>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</si>
  <si>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</si>
  <si>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</si>
  <si>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</si>
  <si>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</si>
  <si>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</si>
  <si>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</si>
  <si>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</si>
  <si>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</si>
  <si>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</si>
  <si>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</si>
  <si>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</si>
  <si>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</si>
  <si>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</si>
  <si>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</si>
  <si>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</si>
  <si>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</si>
  <si>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</si>
  <si>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</si>
  <si>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</si>
  <si>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</si>
  <si>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</si>
  <si>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</si>
  <si>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</si>
  <si>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</si>
  <si>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</si>
  <si>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</si>
  <si>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</si>
  <si>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</si>
  <si>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</si>
  <si>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</si>
  <si>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</si>
  <si>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</si>
  <si>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</si>
  <si>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</si>
  <si>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</si>
  <si>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</si>
  <si>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</si>
  <si>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</si>
  <si>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</si>
  <si>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</si>
  <si>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</si>
  <si>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</si>
  <si>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</si>
  <si>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</si>
  <si>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</si>
  <si>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</si>
  <si>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</si>
  <si>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</si>
  <si>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</si>
  <si>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</si>
  <si>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</si>
  <si>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</si>
  <si>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</si>
  <si>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</si>
  <si>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</si>
  <si>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</si>
  <si>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</si>
  <si>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</si>
  <si>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</si>
  <si>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</si>
  <si>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</si>
  <si>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</si>
  <si>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</si>
  <si>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</si>
  <si>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</si>
  <si>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</si>
  <si>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</si>
  <si>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</si>
  <si>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</si>
  <si>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</si>
  <si>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</si>
  <si>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</si>
  <si>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</si>
  <si>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</si>
  <si>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</si>
  <si>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</si>
  <si>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</si>
  <si>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</si>
  <si>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</si>
  <si>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</si>
  <si>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</si>
  <si>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</si>
  <si>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</si>
  <si>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</si>
  <si>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</si>
  <si>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</si>
  <si>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</si>
  <si>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</si>
  <si>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</si>
  <si>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</si>
  <si>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</si>
  <si>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</si>
  <si>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</si>
  <si>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</si>
  <si>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</si>
  <si>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</si>
  <si>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</si>
  <si>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</si>
  <si>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</si>
  <si>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</si>
  <si>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</si>
  <si>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</si>
  <si>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</si>
  <si>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</si>
  <si>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</si>
  <si>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</si>
  <si>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</si>
  <si>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</si>
  <si>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</si>
  <si>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</si>
  <si>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</si>
  <si>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</si>
  <si>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</si>
  <si>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</si>
  <si>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</si>
  <si>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</si>
  <si>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</si>
  <si>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</si>
  <si>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</si>
  <si>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</si>
  <si>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</si>
  <si>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</si>
  <si>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</si>
  <si>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</si>
  <si>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</si>
  <si>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</si>
  <si>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</si>
  <si>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</si>
  <si>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</si>
  <si>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</si>
  <si>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</si>
  <si>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</si>
  <si>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</si>
  <si>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</si>
  <si>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</si>
  <si>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</si>
  <si>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</si>
  <si>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</si>
  <si>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</si>
  <si>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</si>
  <si>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</si>
  <si>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</si>
  <si>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</si>
  <si>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</si>
  <si>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</si>
  <si>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</si>
  <si>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</si>
  <si>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</si>
  <si>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</si>
  <si>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</si>
  <si>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</si>
  <si>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</si>
  <si>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</si>
  <si>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</si>
  <si>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</si>
  <si>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</si>
  <si>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</si>
  <si>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</si>
  <si>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</si>
  <si>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</si>
  <si>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</si>
  <si>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</si>
  <si>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</si>
  <si>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</si>
  <si>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</si>
  <si>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</si>
  <si>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</si>
  <si>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</si>
  <si>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</si>
  <si>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</si>
  <si>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</si>
  <si>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</si>
  <si>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</si>
  <si>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</si>
  <si>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</si>
  <si>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</si>
  <si>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</si>
  <si>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</si>
  <si>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</si>
  <si>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</si>
  <si>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</si>
  <si>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</si>
  <si>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</si>
  <si>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</si>
  <si>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</si>
  <si>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</si>
  <si>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</si>
  <si>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</si>
  <si>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</si>
  <si>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</si>
  <si>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</si>
  <si>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</si>
  <si>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</si>
  <si>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</si>
  <si>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</si>
  <si>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</si>
  <si>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</si>
  <si>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</si>
  <si>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</si>
  <si>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</si>
  <si>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</si>
  <si>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</si>
  <si>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</si>
  <si>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</si>
  <si>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</si>
  <si>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</si>
  <si>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</si>
  <si>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</si>
  <si>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</si>
  <si>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</si>
  <si>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</si>
  <si>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</si>
  <si>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</si>
  <si>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</si>
  <si>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</si>
  <si>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</si>
  <si>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</si>
  <si>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</si>
  <si>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</si>
  <si>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</si>
  <si>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</si>
  <si>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</si>
  <si>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</si>
  <si>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</si>
  <si>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</si>
  <si>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</si>
  <si>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</si>
  <si>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</si>
  <si>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</si>
  <si>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</si>
  <si>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</si>
  <si>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</si>
  <si>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</si>
  <si>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</si>
  <si>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</si>
  <si>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</si>
  <si>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</si>
  <si>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</si>
  <si>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</si>
  <si>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</si>
  <si>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</si>
  <si>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</si>
  <si>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</si>
  <si>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</si>
  <si>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</si>
  <si>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</si>
  <si>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</si>
  <si>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</si>
  <si>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</si>
  <si>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</si>
  <si>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</si>
  <si>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</si>
  <si>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</si>
  <si>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</si>
  <si>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</si>
  <si>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</si>
  <si>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</si>
  <si>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</si>
  <si>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</si>
  <si>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</si>
  <si>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</si>
  <si>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</si>
  <si>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</si>
  <si>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</si>
  <si>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</si>
  <si>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</si>
  <si>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</si>
  <si>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</si>
  <si>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</si>
  <si>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</si>
  <si>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</si>
  <si>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</si>
  <si>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</si>
  <si>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</si>
  <si>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</si>
  <si>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</si>
  <si>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</si>
  <si>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</si>
  <si>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</si>
  <si>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</si>
  <si>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</si>
  <si>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</si>
  <si>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</si>
  <si>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</si>
  <si>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</si>
  <si>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</si>
  <si>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</si>
  <si>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</si>
  <si>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</si>
  <si>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</si>
  <si>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</si>
  <si>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</si>
  <si>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</si>
  <si>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</si>
  <si>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</si>
  <si>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</si>
  <si>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</si>
  <si>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</si>
  <si>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</si>
  <si>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</si>
  <si>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</si>
  <si>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</si>
  <si>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</si>
  <si>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</si>
  <si>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</si>
  <si>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</si>
  <si>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</si>
  <si>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</si>
  <si>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</si>
  <si>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</si>
  <si>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</si>
  <si>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</si>
  <si>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</si>
  <si>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</si>
  <si>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</si>
  <si>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</si>
  <si>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</si>
  <si>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</si>
  <si>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</si>
  <si>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</si>
  <si>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</si>
  <si>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</si>
  <si>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</si>
  <si>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</si>
  <si>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</si>
  <si>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</si>
  <si>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</si>
  <si>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</si>
  <si>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</si>
  <si>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</si>
  <si>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</si>
  <si>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</si>
  <si>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</si>
  <si>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</si>
  <si>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</si>
  <si>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</si>
  <si>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</si>
  <si>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</si>
  <si>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</si>
  <si>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</si>
  <si>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</si>
  <si>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</si>
  <si>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</si>
  <si>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</si>
  <si>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</si>
  <si>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</si>
  <si>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</si>
  <si>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</si>
  <si>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</si>
  <si>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</si>
  <si>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</si>
  <si>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</si>
  <si>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</si>
  <si>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</si>
  <si>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</si>
  <si>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</si>
  <si>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</si>
  <si>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</si>
  <si>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</si>
  <si>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</si>
  <si>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</si>
  <si>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</si>
  <si>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</si>
  <si>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</si>
  <si>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</si>
  <si>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</si>
  <si>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</si>
  <si>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</si>
  <si>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</si>
  <si>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</si>
  <si>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</si>
  <si>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</si>
  <si>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</si>
  <si>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</si>
  <si>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</si>
  <si>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</si>
  <si>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</si>
  <si>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</si>
  <si>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</si>
  <si>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</si>
  <si>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</si>
  <si>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</si>
  <si>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</si>
  <si>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</si>
  <si>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</si>
  <si>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</si>
  <si>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</si>
  <si>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</si>
  <si>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</si>
  <si>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</si>
  <si>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</si>
  <si>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</si>
  <si>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</si>
  <si>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</si>
  <si>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</si>
  <si>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</si>
  <si>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</si>
  <si>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</si>
  <si>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</si>
  <si>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</si>
  <si>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</si>
  <si>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</si>
  <si>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</si>
  <si>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</si>
  <si>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</si>
  <si>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</si>
  <si>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</si>
  <si>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</si>
  <si>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</si>
  <si>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</si>
  <si>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</si>
  <si>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</si>
  <si>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</si>
  <si>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</si>
  <si>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</si>
  <si>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</si>
  <si>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</si>
  <si>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</si>
  <si>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</si>
  <si>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</si>
  <si>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</si>
  <si>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</si>
  <si>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</si>
  <si>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</si>
  <si>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</si>
  <si>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</si>
  <si>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</si>
  <si>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</si>
  <si>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</si>
  <si>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</si>
  <si>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</si>
  <si>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</si>
  <si>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</si>
  <si>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</si>
  <si>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</si>
  <si>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</si>
  <si>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</si>
  <si>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</si>
  <si>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</si>
  <si>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</si>
  <si>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</si>
  <si>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</si>
  <si>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</si>
  <si>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</si>
  <si>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</si>
  <si>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</si>
  <si>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</si>
  <si>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</si>
  <si>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</si>
  <si>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</si>
  <si>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</si>
  <si>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</si>
  <si>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</si>
  <si>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</si>
  <si>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</si>
  <si>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</si>
  <si>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</si>
  <si>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</si>
  <si>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</si>
  <si>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</si>
  <si>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</si>
  <si>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</si>
  <si>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</si>
  <si>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</si>
  <si>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</si>
  <si>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</si>
  <si>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</si>
  <si>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</si>
  <si>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</si>
  <si>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</si>
  <si>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</si>
  <si>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</si>
  <si>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</si>
  <si>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</si>
  <si>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</si>
  <si>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</si>
  <si>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</si>
  <si>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</si>
  <si>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</si>
  <si>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</si>
  <si>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</si>
  <si>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</si>
  <si>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</si>
  <si>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</si>
  <si>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</si>
  <si>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</si>
  <si>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</si>
  <si>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</si>
  <si>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</si>
  <si>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</si>
  <si>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</si>
  <si>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</si>
  <si>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</si>
  <si>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</si>
  <si>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</si>
  <si>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</si>
  <si>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</si>
  <si>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</si>
  <si>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</si>
  <si>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</si>
  <si>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</si>
  <si>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</si>
  <si>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</si>
  <si>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</si>
  <si>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</si>
  <si>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</si>
  <si>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</si>
  <si>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</si>
  <si>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</si>
  <si>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</si>
  <si>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</si>
  <si>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</si>
  <si>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</si>
  <si>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</si>
  <si>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</si>
  <si>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</si>
  <si>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</si>
  <si>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</si>
  <si>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</si>
  <si>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</si>
  <si>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</si>
  <si>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</si>
  <si>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</si>
  <si>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</si>
  <si>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</si>
  <si>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</si>
  <si>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</si>
  <si>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</si>
  <si>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</si>
  <si>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</si>
  <si>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</si>
  <si>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</si>
  <si>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</si>
  <si>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</si>
  <si>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</si>
  <si>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</si>
  <si>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</si>
  <si>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</si>
  <si>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</si>
  <si>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</si>
  <si>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</si>
  <si>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</si>
  <si>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</si>
  <si>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</si>
  <si>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</si>
  <si>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</si>
  <si>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</si>
  <si>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</si>
  <si>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</si>
  <si>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</si>
  <si>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</si>
  <si>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</si>
  <si>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</si>
  <si>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</si>
  <si>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</si>
  <si>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</si>
  <si>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</si>
  <si>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</si>
  <si>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</si>
  <si>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</si>
  <si>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</si>
  <si>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</si>
  <si>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</si>
  <si>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</si>
  <si>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</si>
  <si>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</si>
  <si>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</si>
  <si>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</si>
  <si>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</si>
  <si>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</si>
  <si>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</si>
  <si>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</si>
  <si>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</si>
  <si>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</si>
  <si>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</si>
  <si>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</si>
  <si>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</si>
  <si>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</si>
  <si>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</si>
  <si>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</si>
  <si>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</si>
  <si>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</si>
  <si>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</si>
  <si>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</si>
  <si>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</si>
  <si>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</si>
  <si>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</si>
  <si>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</si>
  <si>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</si>
  <si>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</si>
  <si>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</si>
  <si>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</si>
  <si>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</si>
  <si>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</si>
  <si>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</si>
  <si>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</si>
  <si>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</si>
  <si>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</si>
  <si>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</si>
  <si>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</si>
  <si>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</si>
  <si>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</si>
  <si>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</si>
  <si>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</si>
  <si>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</si>
  <si>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</si>
  <si>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</si>
  <si>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</si>
  <si>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</si>
  <si>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</si>
  <si>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</si>
  <si>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</si>
  <si>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</si>
  <si>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</si>
  <si>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</si>
  <si>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</si>
  <si>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</si>
  <si>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</si>
  <si>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</si>
  <si>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</si>
  <si>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</si>
  <si>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</si>
  <si>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</si>
  <si>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</si>
  <si>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</si>
  <si>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</si>
  <si>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</si>
  <si>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</si>
  <si>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</si>
  <si>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</si>
  <si>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</si>
  <si>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</si>
  <si>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</si>
  <si>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</si>
  <si>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</si>
  <si>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</si>
  <si>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</si>
  <si>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</si>
  <si>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</si>
  <si>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</si>
  <si>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</si>
  <si>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</si>
  <si>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</si>
  <si>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</si>
  <si>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</si>
  <si>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</si>
  <si>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</si>
  <si>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</si>
  <si>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</si>
  <si>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</si>
  <si>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</si>
  <si>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</si>
  <si>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</si>
  <si>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</si>
  <si>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</si>
  <si>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</si>
  <si>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</si>
  <si>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</si>
  <si>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</si>
  <si>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</si>
  <si>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</si>
  <si>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</si>
  <si>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</si>
  <si>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</si>
  <si>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</si>
  <si>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</si>
  <si>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</si>
  <si>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</si>
  <si>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</si>
  <si>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</si>
  <si>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</si>
  <si>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</si>
  <si>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</si>
  <si>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</si>
  <si>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</si>
  <si>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</si>
  <si>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</si>
  <si>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</si>
  <si>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</si>
  <si>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</si>
  <si>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</si>
  <si>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</si>
  <si>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</si>
  <si>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</si>
  <si>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</si>
  <si>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</si>
  <si>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</si>
  <si>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</si>
  <si>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</si>
  <si>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</si>
  <si>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</si>
  <si>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</si>
  <si>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</si>
  <si>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</si>
  <si>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</si>
  <si>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</si>
  <si>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</si>
  <si>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</si>
  <si>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</si>
  <si>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</si>
  <si>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</si>
  <si>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</si>
  <si>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</si>
  <si>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</si>
  <si>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</si>
  <si>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</si>
  <si>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</si>
  <si>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</si>
  <si>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</si>
  <si>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</si>
  <si>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</si>
  <si>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</si>
  <si>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</si>
  <si>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</si>
  <si>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</si>
  <si>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</si>
  <si>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</si>
  <si>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</si>
  <si>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</si>
  <si>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</si>
  <si>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</si>
  <si>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</si>
  <si>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</si>
  <si>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</si>
  <si>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</si>
  <si>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</si>
  <si>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</si>
  <si>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</si>
  <si>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</si>
  <si>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</si>
  <si>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</si>
  <si>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</si>
  <si>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</si>
  <si>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</si>
  <si>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</si>
  <si>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</si>
  <si>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</si>
  <si>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</si>
  <si>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</si>
  <si>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</si>
  <si>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</si>
  <si>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</si>
  <si>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</si>
  <si>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</si>
  <si>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</si>
  <si>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</si>
  <si>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</si>
  <si>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</si>
  <si>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</si>
  <si>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</si>
  <si>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</si>
  <si>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</si>
  <si>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</si>
  <si>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</si>
  <si>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</si>
  <si>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</si>
  <si>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</si>
  <si>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</si>
  <si>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</si>
  <si>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</si>
  <si>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</si>
  <si>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</si>
  <si>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</si>
  <si>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</si>
  <si>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</si>
  <si>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</si>
  <si>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</si>
  <si>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</si>
  <si>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</si>
  <si>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</si>
  <si>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</si>
  <si>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</si>
  <si>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</si>
  <si>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</si>
  <si>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</si>
  <si>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</si>
  <si>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</si>
  <si>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</si>
  <si>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</si>
  <si>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</si>
  <si>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</si>
  <si>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</si>
  <si>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</si>
  <si>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</si>
  <si>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</si>
  <si>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</si>
  <si>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</si>
  <si>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</si>
  <si>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</si>
  <si>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</si>
  <si>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</si>
  <si>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</si>
  <si>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</si>
  <si>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</si>
  <si>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</si>
  <si>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</si>
  <si>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</si>
  <si>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</si>
  <si>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</si>
  <si>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</si>
  <si>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</si>
  <si>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</si>
  <si>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</si>
  <si>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</si>
  <si>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</si>
  <si>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</si>
  <si>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</si>
  <si>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</si>
  <si>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</si>
  <si>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</si>
  <si>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</si>
  <si>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</si>
  <si>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</si>
  <si>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</si>
  <si>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</si>
  <si>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</si>
  <si>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</si>
  <si>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</si>
  <si>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</si>
  <si>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</si>
  <si>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</si>
  <si>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</si>
  <si>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</si>
  <si>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</si>
  <si>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</si>
  <si>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</si>
  <si>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</si>
  <si>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</si>
  <si>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</si>
  <si>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</si>
  <si>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</si>
  <si>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</si>
  <si>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</si>
  <si>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</si>
  <si>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</si>
  <si>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</si>
  <si>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</si>
  <si>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</si>
  <si>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</si>
  <si>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</si>
  <si>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</si>
  <si>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</si>
  <si>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</si>
  <si>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</si>
  <si>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</si>
  <si>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</si>
  <si>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</si>
  <si>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</si>
  <si>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</si>
  <si>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</si>
  <si>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</si>
  <si>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</si>
  <si>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</si>
  <si>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</si>
  <si>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</si>
  <si>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</si>
  <si>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</si>
  <si>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</si>
  <si>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</si>
  <si>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</si>
  <si>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</si>
  <si>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</si>
  <si>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</si>
  <si>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</si>
  <si>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</si>
  <si>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</si>
  <si>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</si>
  <si>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</si>
  <si>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</si>
  <si>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</si>
  <si>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</si>
  <si>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</si>
  <si>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</si>
  <si>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</si>
  <si>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</si>
  <si>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</si>
  <si>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</si>
  <si>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</si>
  <si>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</si>
  <si>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</si>
  <si>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</si>
  <si>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</si>
  <si>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</si>
  <si>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</si>
  <si>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</si>
  <si>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</si>
  <si>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</si>
  <si>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</si>
  <si>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</si>
  <si>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</si>
  <si>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</si>
  <si>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</si>
  <si>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</si>
  <si>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</si>
  <si>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</si>
  <si>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</si>
  <si>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</si>
  <si>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</si>
  <si>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</si>
  <si>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</si>
  <si>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</si>
  <si>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</si>
  <si>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</si>
  <si>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</si>
  <si>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</si>
  <si>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</si>
  <si>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</si>
  <si>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</si>
  <si>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</si>
  <si>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</si>
  <si>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</si>
  <si>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</si>
  <si>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</si>
  <si>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</si>
  <si>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</si>
  <si>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</si>
  <si>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</si>
  <si>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</si>
  <si>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</si>
  <si>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</si>
  <si>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</si>
  <si>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</si>
  <si>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</si>
  <si>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</si>
  <si>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</si>
  <si>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</si>
  <si>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</si>
  <si>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</si>
  <si>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</si>
  <si>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</si>
  <si>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</si>
  <si>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</si>
  <si>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</si>
  <si>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</si>
  <si>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</si>
  <si>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</si>
  <si>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</si>
  <si>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</si>
  <si>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</si>
  <si>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</si>
  <si>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</si>
  <si>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</si>
  <si>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</si>
  <si>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</si>
  <si>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</si>
  <si>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</si>
  <si>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</si>
  <si>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</si>
  <si>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</si>
  <si>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</si>
  <si>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</si>
  <si>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</si>
  <si>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</si>
  <si>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</si>
  <si>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</si>
  <si>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</si>
  <si>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</si>
  <si>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</si>
  <si>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</si>
  <si>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</si>
  <si>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</si>
  <si>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</si>
  <si>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</si>
  <si>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</si>
  <si>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</si>
  <si>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</si>
  <si>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</si>
  <si>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</si>
  <si>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</si>
  <si>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</si>
  <si>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</si>
  <si>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</si>
  <si>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</si>
  <si>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</si>
  <si>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</si>
  <si>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</si>
  <si>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</si>
  <si>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</si>
  <si>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</si>
  <si>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</si>
  <si>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</si>
  <si>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</si>
  <si>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</si>
  <si>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</si>
  <si>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</si>
  <si>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</si>
  <si>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</si>
  <si>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</si>
  <si>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</si>
  <si>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</si>
  <si>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</si>
  <si>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</si>
  <si>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</si>
  <si>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</si>
  <si>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</si>
  <si>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</si>
  <si>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</si>
  <si>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</si>
  <si>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</si>
  <si>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</si>
  <si>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</si>
  <si>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</si>
  <si>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</si>
  <si>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</si>
  <si>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</si>
  <si>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</si>
  <si>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</si>
  <si>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</si>
  <si>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</si>
  <si>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</si>
  <si>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</si>
  <si>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</si>
  <si>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</si>
  <si>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</si>
  <si>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</si>
  <si>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</si>
  <si>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</si>
  <si>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</si>
  <si>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</si>
  <si>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</si>
  <si>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</si>
  <si>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</si>
  <si>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</si>
  <si>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</si>
  <si>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</si>
  <si>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</si>
  <si>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</si>
  <si>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</si>
  <si>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</si>
  <si>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</si>
  <si>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</si>
  <si>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</si>
  <si>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</si>
  <si>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</si>
  <si>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</si>
  <si>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</si>
  <si>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</si>
  <si>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</si>
  <si>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</si>
  <si>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</si>
  <si>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</si>
  <si>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</si>
  <si>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</si>
  <si>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</si>
  <si>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</si>
  <si>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</si>
  <si>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</si>
  <si>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</si>
  <si>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</si>
  <si>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</si>
  <si>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</si>
  <si>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</si>
  <si>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</si>
  <si>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</si>
  <si>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</si>
  <si>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</si>
  <si>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</si>
  <si>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</si>
  <si>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</si>
  <si>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</si>
  <si>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</si>
  <si>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</si>
  <si>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</si>
  <si>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</si>
  <si>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</si>
  <si>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</si>
  <si>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</si>
  <si>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</si>
  <si>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</si>
  <si>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</si>
  <si>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</si>
  <si>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</si>
  <si>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</si>
  <si>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</si>
  <si>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</si>
  <si>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</si>
  <si>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</si>
  <si>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</si>
  <si>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</si>
  <si>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</si>
  <si>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</si>
  <si>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</si>
  <si>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</si>
  <si>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</si>
  <si>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</si>
  <si>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</si>
  <si>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</si>
  <si>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</si>
  <si>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</si>
  <si>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</si>
  <si>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</si>
  <si>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</si>
  <si>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</si>
  <si>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</si>
  <si>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</si>
  <si>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</si>
  <si>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</si>
  <si>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</si>
  <si>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</si>
  <si>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</si>
  <si>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</si>
  <si>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</si>
  <si>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</si>
  <si>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</si>
  <si>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</si>
  <si>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</si>
  <si>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</si>
  <si>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</si>
  <si>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</si>
  <si>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</si>
  <si>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</si>
  <si>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</si>
  <si>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</si>
  <si>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</si>
  <si>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</si>
  <si>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</si>
  <si>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</si>
  <si>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</si>
  <si>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</si>
  <si>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</si>
  <si>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</si>
  <si>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</si>
  <si>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</si>
  <si>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</si>
  <si>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</si>
  <si>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</si>
  <si>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</si>
  <si>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</si>
  <si>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</si>
  <si>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</si>
  <si>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</si>
  <si>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</si>
  <si>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</si>
  <si>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</si>
  <si>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</si>
  <si>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</si>
  <si>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</si>
  <si>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</si>
  <si>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</si>
  <si>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</si>
  <si>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</si>
  <si>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</si>
  <si>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</si>
  <si>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</si>
  <si>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</si>
  <si>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</si>
  <si>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</si>
  <si>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</si>
  <si>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</si>
  <si>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</si>
  <si>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</si>
  <si>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</si>
  <si>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</si>
  <si>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</si>
  <si>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</si>
  <si>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</si>
  <si>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</si>
  <si>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</si>
  <si>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</si>
  <si>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</si>
  <si>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</si>
  <si>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</si>
  <si>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</si>
  <si>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</si>
  <si>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</si>
  <si>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</si>
  <si>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</si>
  <si>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</si>
  <si>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</si>
  <si>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</si>
  <si>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</si>
  <si>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</si>
  <si>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</si>
  <si>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</si>
  <si>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</si>
  <si>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</si>
  <si>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</si>
  <si>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</si>
  <si>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</si>
  <si>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</si>
  <si>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</si>
  <si>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</si>
  <si>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</si>
  <si>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</si>
  <si>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</si>
  <si>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</si>
  <si>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</si>
  <si>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</si>
  <si>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</si>
  <si>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</si>
  <si>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</si>
  <si>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</si>
  <si>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</si>
  <si>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</si>
  <si>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</si>
  <si>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</si>
  <si>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</si>
  <si>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</si>
  <si>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</si>
  <si>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</si>
  <si>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</si>
  <si>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</si>
  <si>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</si>
  <si>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</si>
  <si>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</si>
  <si>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</si>
  <si>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</si>
  <si>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</si>
  <si>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</si>
  <si>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</si>
  <si>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</si>
  <si>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</si>
  <si>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</si>
  <si>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</si>
  <si>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</si>
  <si>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</si>
  <si>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</si>
  <si>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</si>
  <si>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</si>
  <si>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</si>
  <si>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</si>
  <si>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</si>
  <si>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</si>
  <si>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</si>
  <si>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</si>
  <si>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</si>
  <si>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</si>
  <si>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</si>
  <si>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</si>
  <si>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</si>
  <si>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</si>
  <si>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</si>
  <si>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</si>
  <si>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</si>
  <si>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</si>
  <si>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</si>
  <si>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</si>
  <si>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</si>
  <si>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</si>
  <si>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</si>
  <si>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</si>
  <si>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</si>
  <si>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</si>
  <si>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</si>
  <si>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</si>
  <si>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</si>
  <si>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</si>
  <si>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</si>
  <si>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</si>
  <si>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</si>
  <si>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</si>
  <si>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</si>
  <si>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</si>
  <si>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</si>
  <si>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</si>
  <si>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</si>
  <si>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</si>
  <si>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</si>
  <si>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</si>
  <si>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</si>
  <si>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</si>
  <si>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</si>
  <si>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</si>
  <si>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</si>
  <si>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</si>
  <si>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</si>
  <si>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</si>
  <si>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</si>
  <si>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</si>
  <si>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</si>
  <si>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</si>
  <si>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</si>
  <si>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</si>
  <si>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</si>
  <si>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</si>
  <si>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</si>
  <si>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</si>
  <si>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</si>
  <si>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</si>
  <si>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</si>
  <si>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</si>
  <si>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</si>
  <si>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</si>
  <si>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</si>
  <si>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</si>
  <si>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</si>
  <si>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</si>
  <si>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</si>
  <si>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</si>
  <si>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</si>
  <si>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</si>
  <si>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</si>
  <si>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</si>
  <si>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</si>
  <si>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</si>
  <si>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</si>
  <si>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</si>
  <si>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</si>
  <si>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</si>
  <si>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</si>
  <si>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</si>
  <si>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</si>
  <si>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</si>
  <si>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</si>
  <si>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</si>
  <si>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</si>
  <si>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</si>
  <si>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</si>
  <si>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</si>
  <si>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</si>
  <si>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</si>
  <si>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</si>
  <si>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</si>
  <si>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</si>
  <si>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</si>
  <si>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</si>
  <si>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</si>
  <si>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</si>
  <si>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</si>
  <si>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</si>
  <si>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</si>
  <si>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</si>
  <si>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</si>
  <si>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</si>
  <si>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</si>
  <si>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</si>
  <si>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</si>
  <si>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</si>
  <si>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</si>
  <si>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</si>
  <si>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</si>
  <si>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</si>
  <si>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</si>
  <si>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</si>
  <si>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</si>
  <si>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</si>
  <si>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</si>
  <si>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</si>
  <si>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</si>
  <si>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</si>
  <si>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</si>
  <si>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</si>
  <si>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</si>
  <si>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</si>
  <si>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</si>
  <si>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</si>
  <si>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</si>
  <si>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</si>
  <si>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</si>
  <si>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</si>
  <si>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</si>
  <si>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</si>
  <si>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</si>
  <si>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</si>
  <si>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</si>
  <si>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</si>
  <si>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</si>
  <si>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</si>
  <si>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</si>
  <si>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</si>
  <si>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</si>
  <si>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</si>
  <si>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</si>
  <si>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</si>
  <si>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</si>
  <si>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</si>
  <si>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</si>
  <si>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</si>
  <si>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</si>
  <si>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</si>
  <si>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</si>
  <si>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</si>
  <si>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</si>
  <si>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</si>
  <si>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</si>
  <si>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</si>
  <si>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</si>
  <si>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</si>
  <si>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</si>
  <si>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</si>
  <si>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</si>
  <si>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</si>
  <si>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</si>
  <si>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</si>
  <si>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</si>
  <si>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</si>
  <si>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</si>
  <si>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</si>
  <si>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</si>
  <si>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</si>
  <si>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</si>
  <si>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</si>
  <si>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</si>
  <si>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</si>
  <si>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</si>
  <si>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</si>
  <si>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</si>
  <si>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</si>
  <si>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</si>
  <si>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</si>
  <si>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</si>
  <si>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</si>
  <si>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</si>
  <si>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</si>
  <si>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</si>
  <si>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</si>
  <si>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</si>
  <si>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</si>
  <si>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</si>
  <si>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</si>
  <si>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</si>
  <si>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</si>
  <si>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</si>
  <si>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</si>
  <si>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</si>
  <si>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</si>
  <si>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</si>
  <si>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</si>
  <si>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</si>
  <si>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</si>
  <si>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</si>
  <si>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</si>
  <si>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</si>
  <si>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</si>
  <si>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</si>
  <si>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</si>
  <si>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</si>
  <si>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</si>
  <si>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</si>
  <si>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</si>
  <si>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</si>
  <si>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</si>
  <si>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</si>
  <si>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</si>
  <si>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</si>
  <si>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</si>
  <si>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</si>
  <si>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</si>
  <si>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</si>
  <si>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</si>
  <si>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</si>
  <si>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</si>
  <si>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</si>
  <si>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</si>
  <si>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</si>
  <si>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</si>
  <si>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</si>
  <si>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</si>
  <si>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</si>
  <si>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</si>
  <si>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</si>
  <si>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</si>
  <si>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</si>
  <si>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</si>
  <si>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</si>
  <si>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</si>
  <si>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</si>
  <si>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</si>
  <si>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</si>
  <si>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</si>
  <si>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</si>
  <si>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</si>
  <si>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</si>
  <si>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</si>
  <si>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</si>
  <si>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</si>
  <si>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</si>
  <si>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</si>
  <si>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</si>
  <si>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</si>
  <si>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</si>
  <si>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</si>
  <si>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</si>
  <si>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</si>
  <si>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</si>
  <si>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</si>
  <si>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</si>
  <si>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</si>
  <si>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</si>
  <si>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</si>
  <si>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</si>
  <si>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</si>
  <si>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</si>
  <si>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</si>
  <si>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</si>
  <si>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</si>
  <si>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</si>
  <si>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</si>
  <si>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</si>
  <si>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</si>
  <si>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</si>
  <si>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</si>
  <si>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</si>
  <si>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</si>
  <si>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</si>
  <si>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</si>
  <si>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</si>
  <si>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</si>
  <si>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</si>
  <si>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</si>
  <si>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</si>
  <si>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</si>
  <si>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</si>
  <si>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</si>
  <si>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</si>
  <si>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</si>
  <si>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</si>
  <si>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</si>
  <si>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</si>
  <si>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</si>
  <si>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</si>
  <si>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</si>
  <si>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</si>
  <si>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</si>
  <si>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</si>
  <si>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</si>
  <si>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</si>
  <si>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</si>
  <si>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</si>
  <si>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</si>
  <si>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</si>
  <si>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</si>
  <si>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</si>
  <si>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</si>
  <si>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</si>
  <si>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</si>
  <si>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</si>
  <si>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</si>
  <si>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</si>
  <si>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</si>
  <si>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</si>
  <si>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</si>
  <si>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</si>
  <si>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</si>
  <si>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</si>
  <si>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</si>
  <si>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</si>
  <si>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</si>
  <si>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</si>
  <si>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</si>
  <si>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</si>
  <si>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</si>
  <si>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</si>
  <si>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</si>
  <si>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</si>
  <si>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</si>
  <si>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</si>
  <si>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</si>
  <si>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</si>
  <si>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</si>
  <si>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</si>
  <si>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</si>
  <si>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</si>
  <si>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</si>
  <si>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</si>
  <si>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</si>
  <si>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</si>
  <si>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</si>
  <si>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</si>
  <si>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</si>
  <si>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</si>
  <si>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</si>
  <si>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</si>
  <si>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</si>
  <si>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</si>
  <si>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</si>
  <si>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</si>
  <si>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</si>
  <si>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</si>
  <si>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</si>
  <si>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</si>
  <si>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</si>
  <si>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</si>
  <si>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</si>
  <si>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</si>
  <si>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</si>
  <si>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</si>
  <si>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</si>
  <si>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</si>
  <si>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</si>
  <si>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</si>
  <si>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</si>
  <si>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</si>
  <si>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</si>
  <si>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</si>
  <si>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</si>
  <si>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</si>
  <si>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</si>
  <si>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</si>
  <si>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</si>
  <si>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</si>
  <si>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</si>
  <si>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</si>
  <si>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</si>
  <si>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</si>
  <si>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</si>
  <si>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</si>
  <si>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</si>
  <si>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</si>
  <si>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</si>
  <si>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</si>
  <si>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</si>
  <si>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</si>
  <si>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</si>
  <si>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</si>
  <si>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</si>
  <si>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</si>
  <si>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</si>
  <si>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</si>
  <si>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</si>
  <si>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</si>
  <si>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</si>
  <si>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</si>
  <si>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</si>
  <si>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</si>
  <si>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</si>
  <si>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</si>
  <si>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</si>
  <si>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</si>
  <si>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</si>
  <si>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</si>
  <si>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</si>
  <si>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</si>
  <si>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</si>
  <si>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</si>
  <si>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</si>
  <si>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</si>
  <si>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</si>
  <si>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</si>
  <si>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</si>
  <si>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</si>
  <si>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</si>
  <si>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</si>
  <si>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</si>
  <si>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</si>
  <si>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</si>
  <si>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</si>
  <si>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</si>
  <si>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</si>
  <si>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</si>
  <si>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</si>
  <si>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</si>
  <si>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</si>
  <si>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</si>
  <si>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</si>
  <si>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</si>
  <si>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</si>
  <si>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</si>
  <si>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</si>
  <si>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</si>
  <si>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</si>
  <si>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</si>
  <si>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</si>
  <si>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</si>
  <si>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</si>
  <si>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</si>
  <si>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</si>
  <si>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</si>
  <si>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</si>
  <si>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</si>
  <si>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</si>
  <si>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</si>
  <si>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</si>
  <si>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</si>
  <si>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</si>
  <si>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</si>
  <si>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</si>
  <si>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</si>
  <si>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</si>
  <si>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</si>
  <si>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</si>
  <si>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</si>
  <si>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</si>
  <si>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</si>
  <si>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</si>
  <si>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</si>
  <si>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</si>
  <si>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</si>
  <si>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</si>
  <si>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</si>
  <si>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</si>
  <si>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</si>
  <si>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</si>
  <si>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</si>
  <si>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</si>
  <si>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</si>
  <si>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</si>
  <si>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</si>
  <si>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</si>
  <si>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</si>
  <si>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</si>
  <si>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</si>
  <si>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</si>
  <si>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</si>
  <si>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</si>
  <si>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</si>
  <si>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</si>
  <si>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</si>
  <si>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</si>
  <si>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</si>
  <si>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</si>
  <si>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</si>
  <si>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</si>
  <si>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</si>
  <si>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</si>
  <si>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</si>
  <si>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</si>
  <si>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</si>
  <si>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</si>
  <si>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</si>
  <si>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</si>
  <si>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</si>
  <si>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</si>
  <si>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</si>
  <si>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</si>
  <si>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</si>
  <si>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</si>
  <si>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</si>
  <si>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</si>
  <si>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</si>
  <si>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</si>
  <si>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</si>
  <si>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</si>
  <si>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</si>
  <si>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</si>
  <si>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</si>
  <si>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</si>
  <si>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</si>
  <si>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</si>
  <si>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</si>
  <si>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</si>
  <si>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</si>
  <si>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</si>
  <si>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</si>
  <si>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</si>
  <si>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</si>
  <si>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</si>
  <si>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</si>
  <si>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</si>
  <si>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</si>
  <si>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</si>
  <si>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</si>
  <si>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</si>
  <si>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</si>
  <si>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</si>
  <si>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</si>
  <si>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</si>
  <si>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</si>
  <si>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</si>
  <si>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</si>
  <si>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</si>
  <si>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</si>
  <si>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</si>
  <si>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</si>
  <si>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</si>
  <si>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</si>
  <si>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</si>
  <si>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</si>
  <si>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</si>
  <si>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</si>
  <si>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</si>
  <si>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</si>
  <si>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</si>
  <si>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</si>
  <si>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</si>
  <si>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</si>
  <si>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</si>
  <si>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</si>
  <si>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</si>
  <si>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</si>
  <si>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</si>
  <si>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</si>
  <si>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</si>
  <si>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</si>
  <si>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</si>
  <si>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</si>
  <si>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</si>
  <si>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</si>
  <si>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</si>
  <si>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</si>
  <si>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</si>
  <si>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</si>
  <si>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</si>
  <si>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</si>
  <si>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</si>
  <si>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</si>
  <si>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</si>
  <si>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</si>
  <si>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</si>
  <si>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</si>
  <si>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</si>
  <si>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</si>
  <si>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</si>
  <si>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</si>
  <si>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</si>
  <si>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</si>
  <si>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</si>
  <si>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</si>
  <si>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</si>
  <si>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</si>
  <si>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</si>
  <si>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</si>
  <si>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</si>
  <si>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</si>
  <si>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</si>
  <si>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</si>
  <si>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</si>
  <si>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</si>
  <si>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</si>
  <si>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</si>
  <si>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</si>
  <si>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</si>
  <si>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</si>
  <si>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</si>
  <si>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</si>
  <si>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</si>
  <si>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</si>
  <si>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</si>
  <si>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</si>
  <si>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</si>
  <si>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</si>
  <si>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</si>
  <si>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</si>
  <si>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</si>
  <si>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</si>
  <si>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</si>
  <si>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</si>
  <si>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</si>
  <si>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</si>
  <si>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</si>
  <si>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</si>
  <si>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</si>
  <si>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</si>
  <si>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</si>
  <si>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</si>
  <si>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</si>
  <si>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</si>
  <si>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</si>
  <si>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</si>
  <si>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</si>
  <si>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</si>
  <si>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</si>
  <si>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</si>
  <si>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</si>
  <si>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</si>
  <si>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</si>
  <si>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</si>
  <si>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</si>
  <si>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</si>
  <si>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</si>
  <si>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</si>
  <si>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</si>
  <si>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</si>
  <si>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</si>
  <si>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</si>
  <si>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</si>
  <si>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</si>
  <si>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</si>
  <si>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</si>
  <si>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</si>
  <si>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</si>
  <si>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</si>
  <si>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</si>
  <si>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</si>
  <si>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</si>
  <si>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</si>
  <si>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</si>
  <si>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</si>
  <si>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</si>
  <si>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</si>
  <si>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</si>
  <si>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</si>
  <si>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</si>
  <si>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</si>
  <si>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</si>
  <si>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</si>
  <si>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</si>
  <si>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</si>
  <si>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</si>
  <si>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</si>
  <si>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</si>
  <si>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</si>
  <si>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</si>
  <si>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</si>
  <si>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</si>
  <si>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</si>
  <si>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</si>
  <si>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</si>
  <si>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</si>
  <si>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</si>
  <si>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</si>
  <si>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</si>
  <si>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</si>
  <si>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</si>
  <si>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</si>
  <si>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</si>
  <si>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</si>
  <si>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</si>
  <si>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</si>
  <si>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</si>
  <si>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</si>
  <si>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</si>
  <si>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</si>
  <si>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</si>
  <si>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</si>
  <si>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</si>
  <si>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</si>
  <si>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</si>
  <si>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</si>
  <si>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</si>
  <si>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</si>
  <si>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</si>
  <si>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</si>
  <si>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</si>
  <si>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</si>
  <si>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</si>
  <si>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</si>
  <si>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</si>
  <si>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</si>
  <si>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</si>
  <si>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</si>
  <si>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</si>
  <si>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</si>
  <si>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</si>
  <si>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</si>
  <si>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</si>
  <si>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</si>
  <si>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</si>
  <si>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</si>
  <si>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</si>
  <si>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</si>
  <si>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</si>
  <si>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</si>
  <si>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</si>
  <si>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</si>
  <si>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</si>
  <si>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</si>
  <si>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</si>
  <si>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</si>
  <si>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</si>
  <si>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</si>
  <si>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</si>
  <si>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</si>
  <si>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</si>
  <si>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</si>
  <si>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</si>
  <si>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</si>
  <si>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</si>
  <si>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</si>
  <si>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</si>
  <si>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</si>
  <si>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</si>
  <si>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</si>
  <si>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</si>
  <si>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</si>
  <si>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</si>
  <si>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</si>
  <si>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</si>
  <si>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</si>
  <si>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</si>
  <si>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</si>
  <si>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</si>
  <si>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</si>
  <si>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</si>
  <si>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</si>
  <si>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</si>
  <si>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</si>
  <si>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</si>
  <si>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</si>
  <si>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</si>
  <si>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</si>
  <si>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</si>
  <si>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</si>
  <si>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</si>
  <si>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</si>
  <si>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</si>
  <si>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</si>
  <si>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</si>
  <si>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</si>
  <si>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</si>
  <si>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</si>
  <si>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</si>
  <si>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</si>
  <si>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</si>
  <si>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</si>
  <si>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</si>
  <si>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</si>
  <si>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</si>
  <si>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</si>
  <si>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</si>
  <si>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</si>
  <si>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</si>
  <si>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</si>
  <si>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</si>
  <si>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</si>
  <si>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</si>
  <si>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</si>
  <si>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</si>
  <si>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</si>
  <si>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</si>
  <si>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</si>
  <si>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</si>
  <si>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</si>
  <si>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</si>
  <si>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</si>
  <si>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</si>
  <si>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</si>
  <si>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</si>
  <si>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</si>
  <si>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</si>
  <si>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</si>
  <si>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</si>
  <si>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</si>
  <si>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</si>
  <si>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</si>
  <si>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</si>
  <si>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</si>
  <si>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</si>
  <si>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</si>
  <si>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</si>
  <si>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</si>
  <si>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</si>
  <si>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</si>
  <si>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</si>
  <si>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</si>
  <si>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</si>
  <si>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</si>
  <si>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</si>
  <si>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</si>
  <si>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</si>
  <si>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</si>
  <si>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</si>
  <si>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</si>
  <si>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</si>
  <si>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</si>
  <si>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</si>
  <si>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</si>
  <si>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</si>
  <si>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</si>
  <si>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</si>
  <si>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</si>
  <si>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</si>
  <si>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</si>
  <si>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</si>
  <si>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</si>
  <si>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</si>
  <si>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</si>
  <si>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</si>
  <si>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</si>
  <si>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</si>
  <si>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</si>
  <si>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</si>
  <si>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</si>
  <si>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</si>
  <si>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</si>
  <si>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</si>
  <si>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</si>
  <si>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</si>
  <si>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</si>
  <si>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</si>
  <si>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</si>
  <si>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</si>
  <si>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</si>
  <si>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</si>
  <si>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</si>
  <si>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</si>
  <si>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</si>
  <si>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</si>
  <si>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</si>
  <si>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</si>
  <si>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</si>
  <si>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</si>
  <si>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</si>
  <si>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</si>
  <si>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</si>
  <si>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</si>
  <si>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</si>
  <si>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</si>
  <si>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</si>
  <si>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</si>
  <si>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</si>
  <si>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</si>
  <si>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</si>
  <si>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</si>
  <si>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</si>
  <si>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</si>
  <si>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</si>
  <si>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</si>
  <si>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</si>
  <si>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</si>
  <si>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</si>
  <si>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</si>
  <si>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</si>
  <si>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</si>
  <si>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</si>
  <si>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</si>
  <si>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</si>
  <si>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</si>
  <si>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</si>
  <si>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</si>
  <si>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</si>
  <si>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</si>
  <si>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</si>
  <si>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</si>
  <si>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</si>
  <si>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</si>
  <si>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</si>
  <si>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</si>
  <si>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</si>
  <si>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</si>
  <si>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</si>
  <si>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</si>
  <si>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</si>
  <si>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</si>
  <si>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</si>
  <si>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</si>
  <si>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</si>
  <si>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</si>
  <si>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</si>
  <si>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</si>
  <si>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</si>
  <si>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</si>
  <si>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</si>
  <si>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</si>
  <si>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</si>
  <si>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</si>
  <si>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</si>
  <si>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</si>
  <si>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</si>
  <si>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</si>
  <si>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</si>
  <si>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</si>
  <si>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</si>
  <si>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</si>
  <si>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</si>
  <si>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</si>
  <si>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</si>
  <si>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</si>
  <si>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</si>
  <si>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</si>
  <si>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</si>
  <si>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</si>
  <si>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</si>
  <si>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</si>
  <si>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</si>
  <si>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</si>
  <si>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</si>
  <si>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</si>
  <si>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</si>
  <si>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</si>
  <si>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</si>
  <si>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</si>
  <si>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</si>
  <si>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</si>
  <si>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</si>
  <si>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</si>
  <si>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</si>
  <si>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</si>
  <si>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</si>
  <si>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</si>
  <si>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</si>
  <si>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</si>
  <si>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</si>
  <si>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</si>
  <si>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</si>
  <si>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</si>
  <si>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</si>
  <si>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</si>
  <si>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</si>
  <si>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</si>
  <si>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</si>
  <si>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</si>
  <si>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</si>
  <si>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</si>
  <si>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</si>
  <si>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</si>
  <si>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</si>
  <si>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</si>
  <si>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</si>
  <si>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</si>
  <si>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</si>
  <si>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</si>
  <si>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</si>
  <si>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</si>
  <si>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</si>
  <si>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</si>
  <si>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</si>
  <si>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</si>
  <si>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</si>
  <si>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</si>
  <si>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</si>
  <si>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</si>
  <si>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</si>
  <si>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</si>
  <si>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</si>
  <si>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</si>
  <si>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</si>
  <si>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</si>
  <si>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</si>
  <si>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</si>
  <si>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</si>
  <si>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</si>
  <si>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</si>
  <si>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</si>
  <si>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</si>
  <si>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</si>
  <si>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</si>
  <si>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</si>
  <si>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</si>
  <si>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</si>
  <si>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</si>
  <si>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</si>
  <si>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</si>
  <si>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</si>
  <si>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</si>
  <si>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</si>
  <si>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</si>
  <si>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</si>
  <si>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</si>
  <si>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</si>
  <si>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</si>
  <si>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</si>
  <si>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</si>
  <si>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</si>
  <si>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</si>
  <si>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</si>
  <si>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</si>
  <si>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</si>
  <si>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</si>
  <si>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</si>
  <si>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</si>
  <si>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</si>
  <si>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</si>
  <si>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</si>
  <si>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</si>
  <si>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</si>
  <si>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</si>
  <si>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</si>
  <si>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</si>
  <si>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</si>
  <si>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</si>
  <si>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</si>
  <si>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</si>
  <si>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</si>
  <si>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</si>
  <si>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</si>
  <si>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</si>
  <si>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</si>
  <si>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</si>
  <si>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</si>
  <si>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</si>
  <si>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</si>
  <si>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</si>
  <si>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</si>
  <si>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</si>
  <si>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</si>
  <si>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</si>
  <si>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</si>
  <si>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</si>
  <si>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</si>
  <si>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</si>
  <si>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</si>
  <si>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</si>
  <si>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</si>
  <si>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</si>
  <si>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</si>
  <si>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</si>
  <si>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</si>
  <si>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</si>
  <si>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</si>
  <si>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</si>
  <si>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</si>
  <si>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</si>
  <si>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</si>
  <si>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</si>
  <si>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</si>
  <si>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</si>
  <si>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</si>
  <si>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</si>
  <si>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</si>
  <si>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</si>
  <si>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</si>
  <si>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</si>
  <si>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</si>
  <si>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</si>
  <si>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</si>
  <si>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</si>
  <si>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</si>
  <si>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</si>
  <si>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</si>
  <si>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</si>
  <si>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</si>
  <si>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</si>
  <si>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</si>
  <si>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</si>
  <si>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</si>
  <si>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</si>
  <si>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</si>
  <si>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</si>
  <si>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</si>
  <si>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</si>
  <si>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</si>
  <si>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</si>
  <si>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</si>
  <si>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</si>
  <si>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</si>
  <si>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</si>
  <si>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</si>
  <si>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</si>
  <si>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</si>
  <si>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</si>
  <si>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</si>
  <si>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</si>
  <si>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</si>
  <si>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</si>
  <si>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</si>
  <si>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</si>
  <si>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</si>
  <si>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</si>
  <si>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</si>
  <si>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</si>
  <si>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</si>
  <si>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</si>
  <si>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</si>
  <si>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</si>
  <si>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</si>
  <si>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</si>
  <si>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</si>
  <si>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</si>
  <si>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</si>
  <si>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</si>
  <si>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</si>
  <si>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</si>
  <si>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</si>
  <si>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</si>
  <si>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</si>
  <si>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</si>
  <si>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</si>
  <si>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</si>
  <si>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</si>
  <si>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</si>
  <si>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</si>
  <si>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</si>
  <si>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</si>
  <si>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</si>
  <si>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</si>
  <si>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</si>
  <si>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</si>
  <si>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</si>
  <si>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</si>
  <si>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</si>
  <si>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</si>
  <si>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</si>
  <si>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</si>
  <si>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</si>
  <si>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</si>
  <si>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</si>
  <si>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</si>
  <si>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</si>
  <si>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</si>
  <si>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</si>
  <si>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</si>
  <si>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</si>
  <si>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</si>
  <si>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</si>
  <si>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</si>
  <si>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</si>
  <si>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</si>
  <si>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</si>
  <si>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</si>
  <si>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</si>
  <si>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</si>
  <si>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</si>
  <si>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</si>
  <si>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</si>
  <si>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</si>
  <si>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</si>
  <si>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</si>
  <si>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</si>
  <si>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</si>
  <si>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</si>
  <si>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</si>
  <si>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</si>
  <si>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</si>
  <si>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</si>
  <si>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</si>
  <si>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</si>
  <si>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</si>
  <si>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</si>
  <si>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</si>
  <si>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</si>
  <si>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</si>
  <si>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</si>
  <si>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</si>
  <si>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</si>
  <si>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</si>
  <si>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</si>
  <si>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</si>
  <si>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</si>
  <si>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</si>
  <si>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</si>
  <si>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</si>
  <si>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</si>
  <si>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</si>
  <si>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</si>
  <si>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</si>
  <si>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</si>
  <si>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</si>
  <si>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</si>
  <si>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</si>
  <si>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</si>
  <si>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</si>
  <si>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</si>
  <si>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</si>
  <si>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</si>
  <si>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</si>
  <si>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</si>
  <si>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</si>
  <si>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</si>
  <si>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</si>
  <si>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</si>
  <si>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</si>
  <si>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</si>
  <si>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</si>
  <si>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</si>
  <si>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</si>
  <si>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</si>
  <si>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</si>
  <si>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</si>
  <si>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</si>
  <si>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</si>
  <si>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</si>
  <si>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</si>
  <si>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</si>
  <si>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</si>
  <si>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</si>
  <si>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</si>
  <si>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</si>
  <si>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</si>
  <si>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</si>
  <si>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</si>
  <si>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</si>
  <si>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</si>
  <si>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</si>
  <si>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</si>
  <si>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</si>
  <si>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</si>
  <si>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</si>
  <si>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</si>
  <si>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</si>
  <si>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</si>
  <si>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</si>
  <si>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</si>
  <si>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</si>
  <si>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</si>
  <si>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</si>
  <si>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</si>
  <si>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</si>
  <si>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</si>
  <si>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</si>
  <si>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</si>
  <si>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</si>
  <si>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</si>
  <si>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</si>
  <si>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</si>
  <si>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</si>
  <si>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</si>
  <si>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</si>
  <si>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</si>
  <si>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</si>
  <si>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</si>
  <si>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</si>
  <si>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</si>
  <si>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</si>
  <si>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</si>
  <si>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</si>
  <si>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</si>
  <si>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</si>
  <si>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</si>
  <si>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</si>
  <si>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</si>
  <si>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</si>
  <si>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</si>
  <si>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</si>
  <si>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</si>
  <si>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</si>
  <si>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</si>
  <si>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</si>
  <si>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</si>
  <si>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</si>
  <si>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</si>
  <si>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</si>
  <si>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</si>
  <si>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</si>
  <si>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</si>
  <si>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</si>
  <si>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</si>
  <si>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</si>
  <si>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</si>
  <si>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</si>
  <si>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</si>
  <si>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</si>
  <si>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</si>
  <si>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</si>
  <si>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</si>
  <si>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</si>
  <si>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</si>
  <si>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</si>
  <si>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</si>
  <si>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</si>
  <si>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</si>
  <si>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</si>
  <si>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</si>
  <si>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</si>
  <si>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</si>
  <si>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</si>
  <si>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</si>
  <si>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</si>
  <si>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</si>
  <si>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</si>
  <si>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</si>
  <si>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</si>
  <si>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</si>
  <si>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</si>
  <si>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</si>
  <si>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</si>
  <si>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</si>
  <si>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</si>
  <si>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</si>
  <si>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</si>
  <si>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</si>
  <si>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</si>
  <si>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</si>
  <si>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</si>
  <si>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</si>
  <si>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</si>
  <si>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</si>
  <si>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</si>
  <si>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</si>
  <si>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</si>
  <si>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</si>
  <si>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</si>
  <si>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</si>
  <si>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</si>
  <si>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</si>
  <si>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</si>
  <si>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</si>
  <si>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</si>
  <si>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</si>
  <si>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</si>
  <si>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</si>
  <si>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</si>
  <si>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</si>
  <si>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</si>
  <si>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</si>
  <si>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</si>
  <si>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</si>
  <si>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</si>
  <si>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</si>
  <si>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</si>
  <si>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</si>
  <si>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</si>
  <si>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</si>
  <si>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</si>
  <si>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</si>
  <si>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</si>
  <si>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</si>
  <si>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</si>
  <si>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</si>
  <si>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</si>
  <si>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</si>
  <si>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</si>
  <si>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</si>
  <si>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</si>
  <si>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</si>
  <si>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</si>
  <si>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</si>
  <si>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</si>
  <si>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</si>
  <si>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</si>
  <si>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</si>
  <si>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</si>
  <si>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</si>
  <si>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</si>
  <si>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</si>
  <si>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</si>
  <si>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</si>
  <si>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</si>
  <si>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</si>
  <si>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</si>
  <si>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</si>
  <si>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</si>
  <si>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</si>
  <si>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</si>
  <si>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</si>
  <si>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</si>
  <si>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</si>
  <si>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</si>
  <si>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</si>
  <si>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</si>
  <si>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</si>
  <si>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</si>
  <si>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</si>
  <si>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</si>
  <si>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</si>
  <si>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</si>
  <si>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</si>
  <si>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</si>
  <si>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</si>
  <si>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</si>
  <si>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</si>
  <si>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</si>
  <si>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</si>
  <si>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</si>
  <si>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</si>
  <si>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</si>
  <si>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</si>
  <si>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</si>
  <si>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</si>
  <si>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</si>
  <si>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</si>
  <si>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</si>
  <si>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</si>
  <si>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</si>
  <si>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</si>
  <si>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</si>
  <si>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</si>
  <si>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</si>
  <si>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</si>
  <si>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</si>
  <si>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</si>
  <si>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</si>
  <si>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</si>
  <si>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</si>
  <si>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</si>
  <si>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</si>
  <si>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</si>
  <si>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</si>
  <si>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</si>
  <si>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</si>
  <si>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</si>
  <si>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</si>
  <si>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</si>
  <si>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</si>
  <si>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</si>
  <si>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</si>
  <si>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</si>
  <si>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</si>
  <si>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</si>
  <si>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</si>
  <si>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</si>
  <si>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</si>
  <si>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</si>
  <si>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</si>
  <si>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</si>
  <si>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</si>
  <si>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</si>
  <si>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</si>
  <si>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</si>
  <si>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</si>
  <si>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</si>
  <si>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</si>
  <si>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</si>
  <si>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</si>
  <si>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</si>
  <si>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</si>
  <si>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</si>
  <si>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</si>
  <si>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</si>
  <si>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</si>
  <si>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</si>
  <si>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</si>
  <si>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</si>
  <si>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</si>
  <si>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</si>
  <si>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</si>
  <si>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</si>
  <si>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</si>
  <si>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</si>
  <si>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</si>
  <si>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</si>
  <si>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</si>
  <si>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</si>
  <si>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</si>
  <si>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</si>
  <si>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</si>
  <si>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</si>
  <si>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</si>
  <si>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</si>
  <si>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</si>
  <si>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</si>
  <si>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</si>
  <si>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</si>
  <si>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</si>
  <si>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</si>
  <si>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</si>
  <si>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</si>
  <si>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</si>
  <si>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</si>
  <si>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</si>
  <si>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</si>
  <si>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</si>
  <si>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</si>
  <si>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</si>
  <si>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</si>
  <si>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</si>
  <si>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</si>
  <si>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</si>
  <si>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</si>
  <si>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</si>
  <si>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</si>
  <si>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</si>
  <si>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</si>
  <si>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</si>
  <si>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</si>
  <si>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</si>
  <si>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</si>
  <si>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</si>
  <si>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</si>
  <si>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</si>
  <si>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</si>
  <si>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</si>
  <si>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</si>
  <si>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</si>
  <si>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</si>
  <si>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</si>
  <si>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</si>
  <si>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</si>
  <si>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</si>
  <si>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</si>
  <si>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</si>
  <si>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</si>
  <si>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</si>
  <si>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</si>
  <si>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</si>
  <si>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</si>
  <si>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</si>
  <si>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</si>
  <si>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</si>
  <si>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</si>
  <si>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</si>
  <si>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</si>
  <si>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</si>
  <si>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</si>
  <si>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</si>
  <si>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</si>
  <si>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</si>
  <si>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</si>
  <si>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</si>
  <si>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</si>
  <si>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</si>
  <si>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</si>
  <si>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</si>
  <si>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</si>
  <si>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</si>
  <si>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</si>
  <si>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</si>
  <si>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</si>
  <si>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</si>
  <si>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</si>
  <si>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</si>
  <si>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</si>
  <si>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</si>
  <si>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</si>
  <si>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</si>
  <si>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</si>
  <si>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</si>
  <si>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</si>
  <si>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</si>
  <si>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</si>
  <si>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</si>
  <si>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</si>
  <si>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</si>
  <si>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</si>
  <si>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</si>
  <si>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</si>
  <si>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</si>
  <si>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</si>
  <si>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</si>
  <si>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</si>
  <si>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</si>
  <si>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</si>
  <si>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</si>
  <si>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</si>
  <si>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</si>
  <si>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</si>
  <si>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</si>
  <si>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</si>
  <si>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</si>
  <si>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</si>
  <si>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</si>
  <si>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</si>
  <si>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</si>
  <si>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</si>
  <si>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</si>
  <si>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</si>
  <si>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</si>
  <si>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</si>
  <si>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</si>
  <si>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</si>
  <si>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</si>
  <si>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</si>
  <si>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</si>
  <si>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</si>
  <si>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</si>
  <si>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</si>
  <si>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</si>
  <si>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</si>
  <si>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</si>
  <si>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</si>
  <si>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</si>
  <si>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</si>
  <si>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</si>
  <si>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</si>
  <si>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</si>
  <si>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</si>
  <si>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</si>
  <si>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</si>
  <si>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</si>
  <si>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</si>
  <si>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</si>
  <si>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</si>
  <si>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</si>
  <si>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</si>
  <si>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</si>
  <si>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</si>
  <si>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</si>
  <si>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</si>
  <si>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</si>
  <si>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</si>
  <si>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</si>
  <si>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</si>
  <si>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</si>
  <si>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</si>
  <si>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</si>
  <si>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</si>
  <si>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</si>
  <si>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</si>
  <si>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</si>
  <si>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</si>
  <si>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</si>
  <si>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</si>
  <si>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</si>
  <si>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</si>
  <si>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</si>
  <si>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</si>
  <si>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</si>
  <si>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</si>
  <si>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</si>
  <si>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</si>
  <si>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</si>
  <si>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</si>
  <si>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</si>
  <si>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</si>
  <si>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</si>
  <si>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</si>
  <si>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</si>
  <si>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</si>
  <si>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</si>
  <si>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</si>
  <si>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</si>
  <si>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</si>
  <si>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</si>
  <si>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</si>
  <si>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</si>
  <si>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</si>
  <si>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</si>
  <si>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</si>
  <si>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</si>
  <si>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</si>
  <si>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</si>
  <si>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</si>
  <si>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</si>
  <si>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</si>
  <si>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</si>
  <si>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</si>
  <si>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</si>
  <si>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</si>
  <si>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</si>
  <si>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</si>
  <si>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</si>
  <si>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</si>
  <si>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</si>
  <si>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</si>
  <si>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</si>
  <si>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</si>
  <si>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</si>
  <si>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</si>
  <si>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</si>
  <si>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</si>
  <si>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</si>
  <si>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</si>
  <si>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</si>
  <si>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</si>
  <si>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</si>
  <si>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</si>
  <si>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</si>
  <si>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</si>
  <si>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</si>
  <si>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</si>
  <si>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</si>
  <si>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</si>
  <si>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</si>
  <si>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</si>
  <si>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</si>
  <si>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</si>
  <si>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</si>
  <si>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</si>
  <si>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</si>
  <si>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</si>
  <si>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</si>
  <si>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</si>
  <si>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</si>
  <si>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</si>
  <si>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</si>
  <si>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</si>
  <si>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</si>
  <si>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</si>
  <si>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</si>
  <si>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</si>
  <si>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</si>
  <si>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</si>
  <si>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</si>
  <si>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</si>
  <si>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</si>
  <si>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</si>
  <si>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</si>
  <si>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</si>
  <si>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</si>
  <si>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</si>
  <si>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</si>
  <si>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</si>
  <si>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</si>
  <si>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</si>
  <si>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</si>
  <si>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</si>
  <si>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</si>
  <si>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</si>
  <si>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</si>
  <si>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</si>
  <si>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</si>
  <si>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</si>
  <si>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</si>
  <si>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</si>
  <si>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</si>
  <si>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</si>
  <si>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</si>
  <si>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</si>
  <si>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</si>
  <si>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</si>
  <si>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</si>
  <si>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</si>
  <si>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</si>
  <si>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</si>
  <si>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</si>
  <si>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</si>
  <si>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</si>
  <si>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</si>
  <si>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</si>
  <si>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</si>
  <si>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</si>
  <si>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</si>
  <si>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</si>
  <si>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</si>
  <si>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</si>
  <si>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</si>
  <si>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</si>
  <si>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</si>
  <si>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</si>
  <si>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</si>
  <si>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</si>
  <si>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</si>
  <si>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</si>
  <si>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</si>
  <si>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</si>
  <si>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</si>
  <si>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</si>
  <si>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</si>
  <si>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</si>
  <si>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</si>
  <si>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</si>
  <si>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</si>
  <si>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</si>
  <si>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</si>
  <si>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</si>
  <si>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</si>
  <si>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</si>
  <si>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</si>
  <si>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</si>
  <si>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</si>
  <si>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</si>
  <si>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</si>
  <si>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</si>
  <si>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</si>
  <si>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</si>
  <si>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</si>
  <si>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</si>
  <si>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</si>
  <si>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</si>
  <si>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</si>
  <si>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</si>
  <si>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</si>
  <si>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</si>
  <si>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</si>
  <si>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</si>
  <si>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</si>
  <si>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</si>
  <si>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</si>
  <si>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</si>
  <si>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</si>
  <si>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</si>
  <si>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</si>
  <si>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</si>
  <si>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</si>
  <si>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</si>
  <si>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</si>
  <si>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</si>
  <si>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</si>
  <si>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</si>
  <si>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</si>
  <si>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</si>
  <si>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</si>
  <si>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</si>
  <si>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</si>
  <si>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</si>
  <si>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</si>
  <si>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</si>
  <si>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</si>
  <si>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</si>
  <si>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</si>
  <si>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</si>
  <si>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</si>
  <si>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</si>
  <si>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</si>
  <si>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</si>
  <si>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</si>
  <si>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</si>
  <si>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</si>
  <si>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</si>
  <si>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</si>
  <si>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</si>
  <si>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</si>
  <si>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</si>
  <si>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</si>
  <si>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</si>
  <si>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</si>
  <si>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</si>
  <si>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</si>
  <si>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</si>
  <si>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</si>
  <si>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</si>
  <si>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</si>
  <si>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</si>
  <si>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</si>
  <si>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</si>
  <si>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</si>
  <si>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</si>
  <si>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</si>
  <si>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</si>
  <si>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</si>
  <si>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</si>
  <si>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</si>
  <si>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</si>
  <si>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</si>
  <si>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</si>
  <si>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</si>
  <si>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</si>
  <si>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</si>
  <si>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</si>
  <si>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</si>
  <si>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</si>
  <si>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</si>
  <si>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</si>
  <si>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</si>
  <si>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</si>
  <si>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</si>
  <si>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</si>
  <si>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</si>
  <si>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</si>
  <si>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</si>
  <si>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</si>
  <si>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</si>
  <si>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</si>
  <si>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</si>
  <si>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</si>
  <si>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</si>
  <si>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</si>
  <si>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</si>
  <si>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</si>
  <si>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</si>
  <si>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</si>
  <si>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</si>
  <si>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</si>
  <si>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</si>
  <si>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</si>
  <si>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</si>
  <si>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</si>
  <si>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</si>
  <si>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</si>
  <si>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</si>
  <si>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</si>
  <si>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</si>
  <si>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</si>
  <si>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</si>
  <si>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</si>
  <si>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</si>
  <si>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</si>
  <si>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</si>
  <si>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</si>
  <si>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</si>
  <si>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</si>
  <si>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</si>
  <si>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</si>
  <si>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</si>
  <si>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</si>
  <si>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</si>
  <si>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</si>
  <si>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</si>
  <si>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</si>
  <si>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</si>
  <si>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</si>
  <si>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</si>
  <si>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</si>
  <si>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</si>
  <si>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</si>
  <si>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</si>
  <si>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</si>
  <si>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</si>
  <si>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</si>
  <si>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</si>
  <si>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</si>
  <si>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</si>
  <si>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</si>
  <si>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</si>
  <si>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</si>
  <si>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</si>
  <si>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</si>
  <si>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</si>
  <si>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</si>
  <si>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</si>
  <si>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</si>
  <si>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</si>
  <si>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</si>
  <si>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</si>
  <si>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</si>
  <si>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</si>
  <si>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</si>
  <si>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</si>
  <si>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</si>
  <si>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</si>
  <si>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</si>
  <si>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</si>
  <si>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</si>
  <si>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</si>
  <si>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</si>
  <si>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</si>
  <si>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</si>
  <si>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</si>
  <si>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</si>
  <si>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</si>
  <si>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</si>
  <si>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</si>
  <si>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</si>
  <si>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</si>
  <si>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</si>
  <si>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</si>
  <si>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</si>
  <si>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</si>
  <si>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</si>
  <si>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</si>
  <si>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</si>
  <si>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</si>
  <si>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</si>
  <si>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</si>
  <si>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</si>
  <si>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</si>
  <si>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</si>
  <si>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</si>
  <si>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</si>
  <si>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</si>
  <si>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</si>
  <si>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</si>
  <si>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</si>
  <si>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</si>
  <si>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</si>
  <si>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</si>
  <si>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</si>
  <si>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</si>
  <si>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</si>
  <si>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</si>
  <si>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</si>
  <si>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</si>
  <si>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</si>
  <si>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</si>
  <si>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</si>
  <si>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</si>
  <si>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</si>
  <si>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</si>
  <si>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</si>
  <si>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</si>
  <si>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</si>
  <si>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</si>
  <si>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</si>
  <si>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</si>
  <si>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</si>
  <si>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</si>
  <si>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</si>
  <si>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</si>
  <si>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</si>
  <si>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</si>
  <si>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</si>
  <si>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</si>
  <si>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</si>
  <si>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</si>
  <si>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</si>
  <si>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</si>
  <si>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</si>
  <si>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</si>
  <si>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</si>
  <si>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</si>
  <si>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</si>
  <si>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</si>
  <si>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</si>
  <si>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</si>
  <si>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</si>
  <si>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</si>
  <si>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</si>
  <si>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</si>
  <si>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</si>
  <si>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</si>
  <si>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</si>
  <si>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</si>
  <si>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</si>
  <si>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</si>
  <si>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</si>
  <si>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</si>
  <si>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</si>
  <si>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</si>
  <si>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</si>
  <si>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</si>
  <si>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</si>
  <si>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</si>
  <si>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</si>
  <si>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</si>
  <si>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</si>
  <si>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</si>
  <si>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</si>
  <si>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</si>
  <si>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</si>
  <si>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</si>
  <si>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</si>
  <si>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</si>
  <si>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</si>
  <si>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</si>
  <si>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</si>
  <si>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</si>
  <si>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</si>
  <si>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</si>
  <si>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</si>
  <si>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</si>
  <si>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</si>
  <si>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</si>
  <si>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</si>
  <si>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</si>
  <si>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</si>
  <si>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</si>
  <si>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</si>
  <si>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</si>
  <si>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</si>
  <si>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</si>
  <si>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</si>
  <si>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</si>
  <si>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</si>
  <si>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</si>
  <si>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</si>
  <si>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</si>
  <si>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</si>
  <si>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</si>
  <si>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</si>
  <si>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</si>
  <si>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</si>
  <si>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</si>
  <si>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</si>
  <si>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</si>
  <si>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</si>
  <si>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</si>
  <si>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</si>
  <si>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</si>
  <si>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</si>
  <si>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</si>
  <si>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</si>
  <si>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</si>
  <si>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</si>
  <si>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</si>
  <si>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</si>
  <si>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</si>
  <si>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</si>
  <si>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</si>
  <si>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</si>
  <si>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</si>
  <si>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</si>
  <si>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</si>
  <si>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</si>
  <si>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</si>
  <si>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</si>
  <si>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</si>
  <si>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</si>
  <si>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</si>
  <si>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</si>
  <si>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</si>
  <si>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</si>
  <si>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</si>
  <si>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</si>
  <si>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</si>
  <si>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</si>
  <si>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</si>
  <si>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</si>
  <si>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</si>
  <si>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</si>
  <si>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</si>
  <si>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</si>
  <si>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</si>
  <si>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</si>
  <si>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</si>
  <si>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</si>
  <si>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</si>
  <si>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</si>
  <si>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</si>
  <si>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</si>
  <si>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</si>
  <si>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</si>
  <si>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</si>
  <si>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</si>
  <si>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</si>
  <si>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</si>
  <si>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</si>
  <si>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</si>
  <si>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</si>
  <si>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</si>
  <si>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</si>
  <si>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</si>
  <si>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</si>
  <si>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</si>
  <si>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</si>
  <si>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</si>
  <si>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</si>
  <si>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</si>
  <si>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</si>
  <si>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</si>
  <si>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</si>
  <si>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</si>
  <si>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</si>
  <si>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</si>
  <si>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</si>
  <si>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</si>
  <si>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</si>
  <si>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</si>
  <si>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</si>
  <si>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</si>
  <si>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</si>
  <si>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</si>
  <si>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</si>
  <si>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</si>
  <si>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</si>
  <si>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</si>
  <si>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</si>
  <si>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</si>
  <si>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</si>
  <si>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</si>
  <si>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</si>
  <si>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</si>
  <si>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</si>
  <si>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</si>
  <si>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</si>
  <si>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</si>
  <si>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</si>
  <si>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</si>
  <si>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</si>
  <si>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</si>
  <si>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</si>
  <si>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</si>
  <si>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</si>
  <si>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</si>
  <si>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</si>
  <si>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</si>
  <si>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</si>
  <si>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</si>
  <si>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</si>
  <si>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</si>
  <si>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</si>
  <si>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</si>
  <si>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</si>
  <si>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</si>
  <si>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</si>
  <si>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</si>
  <si>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</si>
  <si>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</si>
  <si>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</si>
  <si>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</si>
  <si>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</si>
  <si>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</si>
  <si>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</si>
  <si>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</si>
  <si>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</si>
  <si>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</si>
  <si>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</si>
  <si>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</si>
  <si>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</si>
  <si>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</si>
  <si>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</si>
  <si>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</si>
  <si>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</si>
  <si>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</si>
  <si>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</si>
  <si>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</si>
  <si>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</si>
  <si>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</si>
  <si>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</si>
  <si>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</si>
  <si>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</si>
  <si>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</si>
  <si>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</si>
  <si>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</si>
  <si>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</si>
  <si>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</si>
  <si>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</si>
  <si>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</si>
  <si>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</si>
  <si>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</si>
  <si>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</si>
  <si>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</si>
  <si>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</si>
  <si>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</si>
  <si>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</si>
  <si>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</si>
  <si>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</si>
  <si>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</si>
  <si>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</si>
  <si>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</si>
  <si>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</si>
  <si>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</si>
  <si>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</si>
  <si>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</si>
  <si>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</si>
  <si>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</si>
  <si>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</si>
  <si>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</si>
  <si>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</si>
  <si>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</si>
  <si>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</si>
  <si>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</si>
  <si>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</si>
  <si>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</si>
  <si>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</si>
  <si>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</si>
  <si>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</si>
  <si>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</si>
  <si>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</si>
  <si>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</si>
  <si>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</si>
  <si>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</si>
  <si>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</si>
  <si>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</si>
  <si>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</si>
  <si>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</si>
  <si>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</si>
  <si>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</si>
  <si>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</si>
  <si>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</si>
  <si>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</si>
  <si>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</si>
  <si>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</si>
  <si>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</si>
  <si>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</si>
  <si>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</si>
  <si>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</si>
  <si>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</si>
  <si>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</si>
  <si>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</si>
  <si>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</si>
  <si>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</si>
  <si>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</si>
  <si>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</si>
  <si>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</si>
  <si>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</si>
  <si>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</si>
  <si>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</si>
  <si>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</si>
  <si>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</si>
  <si>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</si>
  <si>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</si>
  <si>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</si>
  <si>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</si>
  <si>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</si>
  <si>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</si>
  <si>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</si>
  <si>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</si>
  <si>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</si>
  <si>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</si>
  <si>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</si>
  <si>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</si>
  <si>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</si>
  <si>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</si>
  <si>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</si>
  <si>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</si>
  <si>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</si>
  <si>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</si>
  <si>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</si>
  <si>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</si>
  <si>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</si>
  <si>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</si>
  <si>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</si>
  <si>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</si>
  <si>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</si>
  <si>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</si>
  <si>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</si>
  <si>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</si>
  <si>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</si>
  <si>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</si>
  <si>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</si>
  <si>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</si>
  <si>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</si>
  <si>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</si>
  <si>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</si>
  <si>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</si>
  <si>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</si>
  <si>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</si>
  <si>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</si>
  <si>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</si>
  <si>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</si>
  <si>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</si>
  <si>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</si>
  <si>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</si>
  <si>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</si>
  <si>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</si>
  <si>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</si>
  <si>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</si>
  <si>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</si>
  <si>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</si>
  <si>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</si>
  <si>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</si>
  <si>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</si>
  <si>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</si>
  <si>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</si>
  <si>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</si>
  <si>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</si>
  <si>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</si>
  <si>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</si>
  <si>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</si>
  <si>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</si>
  <si>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</si>
  <si>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</si>
  <si>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</si>
  <si>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</si>
  <si>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</si>
  <si>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</si>
  <si>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</si>
  <si>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</si>
  <si>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</si>
  <si>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</si>
  <si>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</si>
  <si>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</si>
  <si>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</si>
  <si>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</si>
  <si>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</si>
  <si>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</si>
  <si>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</si>
  <si>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</si>
  <si>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</si>
  <si>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</si>
  <si>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</si>
  <si>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</si>
  <si>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</si>
  <si>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</si>
  <si>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</si>
  <si>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</si>
  <si>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</si>
  <si>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</si>
  <si>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</si>
  <si>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</si>
  <si>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</si>
  <si>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</si>
  <si>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</si>
  <si>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</si>
  <si>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</si>
  <si>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</si>
  <si>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</si>
  <si>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</si>
  <si>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</si>
  <si>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</si>
  <si>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</si>
  <si>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</si>
  <si>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</si>
  <si>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</si>
  <si>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</si>
  <si>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</si>
  <si>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</si>
  <si>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</si>
  <si>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</si>
  <si>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</si>
  <si>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</si>
  <si>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</si>
  <si>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</si>
  <si>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</si>
  <si>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</si>
  <si>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</si>
  <si>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</si>
  <si>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</si>
  <si>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</si>
  <si>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</si>
  <si>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</si>
  <si>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</si>
  <si>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</si>
  <si>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</si>
  <si>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</si>
  <si>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</si>
  <si>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</si>
  <si>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</si>
  <si>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</si>
  <si>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</si>
  <si>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</si>
  <si>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</si>
  <si>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</si>
  <si>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</si>
  <si>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</si>
  <si>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</si>
  <si>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</si>
  <si>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</si>
  <si>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</si>
  <si>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</si>
  <si>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</si>
  <si>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</si>
  <si>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</si>
  <si>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</si>
  <si>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</si>
  <si>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</si>
  <si>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</si>
  <si>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</si>
  <si>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</si>
  <si>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</si>
  <si>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</si>
  <si>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</si>
  <si>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</si>
  <si>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</si>
  <si>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</si>
  <si>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</si>
  <si>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</si>
  <si>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</si>
  <si>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</si>
  <si>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</si>
  <si>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</si>
  <si>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</si>
  <si>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</si>
  <si>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</si>
  <si>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</si>
  <si>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</si>
  <si>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</si>
  <si>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</si>
  <si>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</si>
  <si>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</si>
  <si>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</si>
  <si>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</si>
  <si>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</si>
  <si>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</si>
  <si>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</si>
  <si>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</si>
  <si>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</si>
  <si>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</si>
  <si>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</si>
  <si>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</si>
  <si>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</si>
  <si>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</si>
  <si>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</si>
  <si>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</si>
  <si>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</si>
  <si>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</si>
  <si>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</si>
  <si>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</si>
  <si>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</si>
  <si>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</si>
  <si>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</si>
  <si>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</si>
  <si>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</si>
  <si>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</si>
  <si>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</si>
  <si>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</si>
  <si>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</si>
  <si>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</si>
  <si>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</si>
  <si>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</si>
  <si>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</si>
  <si>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</si>
  <si>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</si>
  <si>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</si>
  <si>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</si>
  <si>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</si>
  <si>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</si>
  <si>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</si>
  <si>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</si>
  <si>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</si>
  <si>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</si>
  <si>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</si>
  <si>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</si>
  <si>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</si>
  <si>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</si>
  <si>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</si>
  <si>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</si>
  <si>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</si>
  <si>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</si>
  <si>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</si>
  <si>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</si>
  <si>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</si>
  <si>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</si>
  <si>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</si>
  <si>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</si>
  <si>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</si>
  <si>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</si>
  <si>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</si>
  <si>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</si>
  <si>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</si>
  <si>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</si>
  <si>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</si>
  <si>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</si>
  <si>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</si>
  <si>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</si>
  <si>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</si>
  <si>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</si>
  <si>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</si>
  <si>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</si>
  <si>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</si>
  <si>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</si>
  <si>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</si>
  <si>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</si>
  <si>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</si>
  <si>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</si>
  <si>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</si>
  <si>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</si>
  <si>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</si>
  <si>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</si>
  <si>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</si>
  <si>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</si>
  <si>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</si>
  <si>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</si>
  <si>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</si>
  <si>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</si>
  <si>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</si>
  <si>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</si>
  <si>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</si>
  <si>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</si>
  <si>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</si>
  <si>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</si>
  <si>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</si>
  <si>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</si>
  <si>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</si>
  <si>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</si>
  <si>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</si>
  <si>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</si>
  <si>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</si>
  <si>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</si>
  <si>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</si>
  <si>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</si>
  <si>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</si>
  <si>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</si>
  <si>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</si>
  <si>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</si>
  <si>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</si>
  <si>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</si>
  <si>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</si>
  <si>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</si>
  <si>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</si>
  <si>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</si>
  <si>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</si>
  <si>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</si>
  <si>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</si>
  <si>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</si>
  <si>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</si>
  <si>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</si>
  <si>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</si>
  <si>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</si>
  <si>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</si>
  <si>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</si>
  <si>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</si>
  <si>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</si>
  <si>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</si>
  <si>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</si>
  <si>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</si>
  <si>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</si>
  <si>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</si>
  <si>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</si>
  <si>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</si>
  <si>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</si>
  <si>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</si>
  <si>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</si>
  <si>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</si>
  <si>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</si>
  <si>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</si>
  <si>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</si>
  <si>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</si>
  <si>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</si>
  <si>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</si>
  <si>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</si>
  <si>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</si>
  <si>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</si>
  <si>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</si>
  <si>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</si>
  <si>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</si>
  <si>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</si>
  <si>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</si>
  <si>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</si>
  <si>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</si>
  <si>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</si>
  <si>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</si>
  <si>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</si>
  <si>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</si>
  <si>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</si>
  <si>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</si>
  <si>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</si>
  <si>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</si>
  <si>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</si>
  <si>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</si>
  <si>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</si>
  <si>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</si>
  <si>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</si>
  <si>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</si>
  <si>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</si>
  <si>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</si>
  <si>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</si>
  <si>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</si>
  <si>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</si>
  <si>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</si>
  <si>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</si>
  <si>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</si>
  <si>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</si>
  <si>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</si>
  <si>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</si>
  <si>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</si>
  <si>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</si>
  <si>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</si>
  <si>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</si>
  <si>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</si>
  <si>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</si>
  <si>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</si>
  <si>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</si>
  <si>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</si>
  <si>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</si>
  <si>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</si>
  <si>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</si>
  <si>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</si>
  <si>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</si>
  <si>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</si>
  <si>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</si>
  <si>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</si>
  <si>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</si>
  <si>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</si>
  <si>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</si>
  <si>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</si>
  <si>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</si>
  <si>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</si>
  <si>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</si>
  <si>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</si>
  <si>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</si>
  <si>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</si>
  <si>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</si>
  <si>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</si>
  <si>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</si>
  <si>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</si>
  <si>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</si>
  <si>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</si>
  <si>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</si>
  <si>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</si>
  <si>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</si>
  <si>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</si>
  <si>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</si>
  <si>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</si>
  <si>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</si>
  <si>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</si>
  <si>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</si>
  <si>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</si>
  <si>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</si>
  <si>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</si>
  <si>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</si>
  <si>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</si>
  <si>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</si>
  <si>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</si>
  <si>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</si>
  <si>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</si>
  <si>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</si>
  <si>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</si>
  <si>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</si>
  <si>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</si>
  <si>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</si>
  <si>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</si>
  <si>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</si>
  <si>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</si>
  <si>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</si>
  <si>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</si>
  <si>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</si>
  <si>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</si>
  <si>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</si>
  <si>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</si>
  <si>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</si>
  <si>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</si>
  <si>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</si>
  <si>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</si>
  <si>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</si>
  <si>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</si>
  <si>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</si>
  <si>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</si>
  <si>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</si>
  <si>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</si>
  <si>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</si>
  <si>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</si>
  <si>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</si>
  <si>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</si>
  <si>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</si>
  <si>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</si>
  <si>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</si>
  <si>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</si>
  <si>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</si>
  <si>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</si>
  <si>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</si>
  <si>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</si>
  <si>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</si>
  <si>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</si>
  <si>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</si>
  <si>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</si>
  <si>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</si>
  <si>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</si>
  <si>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</si>
  <si>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</si>
  <si>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</si>
  <si>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</si>
  <si>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</si>
  <si>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</si>
  <si>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</si>
  <si>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</si>
  <si>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</si>
  <si>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</si>
  <si>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</si>
  <si>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</si>
  <si>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</si>
  <si>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</si>
  <si>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</si>
  <si>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</si>
  <si>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</si>
  <si>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</si>
  <si>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</si>
  <si>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</si>
  <si>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</si>
  <si>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</si>
  <si>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</si>
  <si>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</si>
  <si>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</si>
  <si>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</si>
  <si>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</si>
  <si>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</si>
  <si>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</si>
  <si>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</si>
  <si>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</si>
  <si>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</si>
  <si>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</si>
  <si>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</si>
  <si>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</si>
  <si>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</si>
  <si>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</si>
  <si>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</si>
  <si>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</si>
  <si>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</si>
  <si>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</si>
  <si>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</si>
  <si>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</si>
  <si>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</si>
  <si>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</si>
  <si>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</si>
  <si>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</si>
  <si>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</si>
  <si>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</si>
  <si>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</si>
  <si>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</si>
  <si>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</si>
  <si>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</si>
  <si>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</si>
  <si>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</si>
  <si>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</si>
  <si>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</si>
  <si>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</si>
  <si>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</si>
  <si>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</si>
  <si>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</si>
  <si>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</si>
  <si>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</si>
  <si>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</si>
  <si>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</si>
  <si>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</si>
  <si>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</si>
  <si>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</si>
  <si>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</si>
  <si>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</si>
  <si>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</si>
  <si>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</si>
  <si>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</si>
  <si>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</si>
  <si>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</si>
  <si>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</si>
  <si>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</si>
  <si>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</si>
  <si>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</si>
  <si>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</si>
  <si>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</si>
  <si>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</si>
  <si>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</si>
  <si>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</si>
  <si>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</si>
  <si>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</si>
  <si>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</si>
  <si>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</si>
  <si>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</si>
  <si>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</si>
  <si>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</si>
  <si>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</si>
  <si>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</si>
  <si>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</si>
  <si>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</si>
  <si>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</si>
  <si>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</si>
  <si>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</si>
  <si>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</si>
  <si>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</si>
  <si>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</si>
  <si>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</si>
  <si>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</si>
  <si>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</si>
  <si>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</si>
  <si>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</si>
  <si>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</si>
  <si>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</si>
  <si>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</si>
  <si>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</si>
  <si>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</si>
  <si>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</si>
  <si>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</si>
  <si>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</si>
  <si>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</si>
  <si>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</si>
  <si>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</si>
  <si>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</si>
  <si>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</si>
  <si>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</si>
  <si>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</si>
  <si>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</si>
  <si>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</si>
  <si>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</si>
  <si>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</si>
  <si>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</si>
  <si>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</si>
  <si>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</si>
  <si>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</si>
  <si>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</si>
  <si>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</si>
  <si>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</si>
  <si>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</si>
  <si>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</si>
  <si>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</si>
  <si>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</si>
  <si>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</si>
  <si>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</si>
  <si>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</si>
  <si>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</si>
  <si>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</si>
  <si>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</si>
  <si>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</si>
  <si>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</si>
  <si>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</si>
  <si>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</si>
  <si>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</si>
  <si>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</si>
  <si>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</si>
  <si>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</si>
  <si>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</si>
  <si>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</si>
  <si>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</si>
  <si>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</si>
  <si>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</si>
  <si>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</si>
  <si>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</si>
  <si>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</si>
  <si>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</si>
  <si>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</si>
  <si>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</si>
  <si>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</si>
  <si>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</si>
  <si>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</si>
  <si>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</si>
  <si>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</si>
  <si>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</si>
  <si>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</si>
  <si>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</si>
  <si>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</si>
  <si>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</si>
  <si>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</si>
  <si>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</si>
  <si>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</si>
  <si>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</si>
  <si>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</si>
  <si>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</si>
  <si>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</si>
  <si>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</si>
  <si>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</si>
  <si>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</si>
  <si>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</si>
  <si>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</si>
  <si>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</si>
  <si>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</si>
  <si>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</si>
  <si>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</si>
  <si>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</si>
  <si>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</si>
  <si>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</si>
  <si>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</si>
  <si>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</si>
  <si>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</si>
  <si>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</si>
  <si>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</si>
  <si>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</si>
  <si>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</si>
  <si>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</si>
  <si>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</si>
  <si>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</si>
  <si>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</si>
  <si>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</si>
  <si>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</si>
  <si>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</si>
  <si>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</si>
  <si>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</si>
  <si>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</si>
  <si>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</si>
  <si>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</si>
  <si>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</si>
  <si>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</si>
  <si>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</si>
  <si>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</si>
  <si>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</si>
  <si>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</si>
  <si>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</si>
  <si>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</si>
  <si>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</si>
  <si>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</si>
  <si>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</si>
  <si>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</si>
  <si>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</si>
  <si>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</si>
  <si>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</si>
  <si>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</si>
  <si>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</si>
  <si>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</si>
  <si>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</si>
  <si>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</si>
  <si>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</si>
  <si>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</si>
  <si>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</si>
  <si>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</si>
  <si>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</si>
  <si>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</si>
  <si>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</si>
  <si>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</si>
  <si>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</si>
  <si>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</si>
  <si>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</si>
  <si>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</si>
  <si>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</si>
  <si>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</si>
  <si>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</si>
  <si>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</si>
  <si>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</si>
  <si>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</si>
  <si>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</si>
  <si>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</si>
  <si>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</si>
  <si>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</si>
  <si>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</si>
  <si>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</si>
  <si>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</si>
  <si>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</si>
  <si>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</si>
  <si>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</si>
  <si>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</si>
  <si>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</si>
  <si>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</si>
  <si>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</si>
  <si>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</si>
  <si>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</si>
  <si>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</si>
  <si>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</si>
  <si>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</si>
  <si>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</si>
  <si>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</si>
  <si>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</si>
  <si>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</si>
  <si>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</si>
  <si>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</si>
  <si>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</si>
  <si>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</si>
  <si>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</si>
  <si>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</si>
  <si>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</si>
  <si>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</si>
  <si>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</si>
  <si>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</si>
  <si>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</si>
  <si>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</si>
  <si>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</si>
  <si>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</si>
  <si>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</si>
  <si>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</si>
  <si>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</si>
  <si>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</si>
  <si>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</si>
  <si>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</si>
  <si>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</si>
  <si>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</si>
  <si>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</si>
  <si>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</si>
  <si>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</si>
  <si>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</si>
  <si>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</si>
  <si>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</si>
  <si>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</si>
  <si>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</si>
  <si>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</si>
  <si>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</si>
  <si>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</si>
  <si>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</si>
  <si>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</si>
  <si>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</si>
  <si>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</si>
  <si>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</si>
  <si>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</si>
  <si>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</si>
  <si>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</si>
  <si>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</si>
  <si>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</si>
  <si>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</si>
  <si>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</si>
  <si>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</si>
  <si>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</si>
  <si>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</si>
  <si>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</si>
  <si>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</si>
  <si>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</si>
  <si>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</si>
  <si>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</si>
  <si>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</si>
  <si>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</si>
  <si>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</si>
  <si>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</si>
  <si>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</si>
  <si>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</si>
  <si>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</si>
  <si>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</si>
  <si>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</si>
  <si>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</si>
  <si>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</si>
  <si>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</si>
  <si>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</si>
  <si>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</si>
  <si>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</si>
  <si>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</si>
  <si>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</si>
  <si>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</si>
  <si>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</si>
  <si>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</si>
  <si>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</si>
  <si>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</si>
  <si>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</si>
  <si>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</si>
  <si>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</si>
  <si>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</si>
  <si>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</si>
  <si>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</si>
  <si>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</si>
  <si>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</si>
  <si>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</si>
  <si>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</si>
  <si>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</si>
  <si>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</si>
  <si>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</si>
  <si>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</si>
  <si>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</si>
  <si>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</si>
  <si>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</si>
  <si>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</si>
  <si>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</si>
  <si>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</si>
  <si>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</si>
  <si>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</si>
  <si>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</si>
  <si>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</si>
  <si>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</si>
  <si>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</si>
  <si>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</si>
  <si>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</si>
  <si>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</si>
  <si>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</si>
  <si>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</si>
  <si>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</si>
  <si>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</si>
  <si>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</si>
  <si>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</si>
  <si>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</si>
  <si>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</si>
  <si>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</si>
  <si>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</si>
  <si>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</si>
  <si>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</si>
  <si>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</si>
  <si>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</si>
  <si>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</si>
  <si>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</si>
  <si>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</si>
  <si>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</si>
  <si>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</si>
  <si>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</si>
  <si>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</si>
  <si>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</si>
  <si>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</si>
  <si>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</si>
  <si>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</si>
  <si>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</si>
  <si>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</si>
  <si>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</si>
  <si>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</si>
  <si>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</si>
  <si>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</si>
  <si>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</si>
  <si>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</si>
  <si>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</si>
  <si>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</si>
  <si>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</si>
  <si>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</si>
  <si>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</si>
  <si>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</si>
  <si>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</si>
  <si>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</si>
  <si>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</si>
  <si>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</si>
  <si>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</si>
  <si>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</si>
  <si>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</si>
  <si>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</si>
  <si>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</si>
  <si>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</si>
  <si>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</si>
  <si>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</si>
  <si>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</si>
  <si>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</si>
  <si>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</si>
  <si>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</si>
  <si>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</si>
  <si>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</si>
  <si>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</si>
  <si>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</si>
  <si>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</si>
  <si>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</si>
  <si>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</si>
  <si>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</si>
  <si>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</si>
  <si>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</si>
  <si>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</si>
  <si>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</si>
  <si>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</si>
  <si>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</si>
  <si>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</si>
  <si>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</si>
  <si>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</si>
  <si>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</si>
  <si>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</si>
  <si>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</si>
  <si>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</si>
  <si>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</si>
  <si>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</si>
  <si>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</si>
  <si>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</si>
  <si>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</si>
  <si>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</si>
  <si>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</si>
  <si>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</si>
  <si>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</si>
  <si>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</si>
  <si>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</si>
  <si>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</si>
  <si>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</si>
  <si>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</si>
  <si>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</si>
  <si>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</si>
  <si>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</si>
  <si>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</si>
  <si>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</si>
  <si>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</si>
  <si>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</si>
  <si>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</si>
  <si>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</si>
  <si>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</si>
  <si>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</si>
  <si>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</si>
  <si>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</si>
  <si>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</si>
  <si>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</si>
  <si>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</si>
  <si>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</si>
  <si>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</si>
  <si>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</si>
  <si>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</si>
  <si>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</si>
  <si>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</si>
  <si>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</si>
  <si>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</si>
  <si>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</si>
  <si>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</si>
  <si>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</si>
  <si>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</si>
  <si>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</si>
  <si>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</si>
  <si>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</si>
  <si>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</si>
  <si>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</si>
  <si>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</si>
  <si>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</si>
  <si>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</si>
  <si>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</si>
  <si>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</si>
  <si>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</si>
  <si>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</si>
  <si>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</si>
  <si>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</si>
  <si>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</si>
  <si>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</si>
  <si>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</si>
  <si>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</si>
  <si>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</si>
  <si>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</si>
  <si>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</si>
  <si>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</si>
  <si>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</si>
  <si>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</si>
  <si>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</si>
  <si>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</si>
  <si>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</si>
  <si>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</si>
  <si>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</si>
  <si>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</si>
  <si>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</si>
  <si>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</si>
  <si>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</si>
  <si>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</si>
  <si>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</si>
  <si>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</si>
  <si>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</si>
  <si>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</si>
  <si>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</si>
  <si>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</si>
  <si>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</si>
  <si>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</si>
  <si>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</si>
  <si>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</si>
  <si>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</si>
  <si>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</si>
  <si>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</si>
  <si>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</si>
  <si>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</si>
  <si>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</si>
  <si>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</si>
  <si>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</si>
  <si>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</si>
  <si>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</si>
  <si>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</si>
  <si>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</si>
  <si>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</si>
  <si>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</si>
  <si>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</si>
  <si>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</si>
  <si>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</si>
  <si>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</si>
  <si>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</si>
  <si>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</si>
  <si>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</si>
  <si>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</si>
  <si>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</si>
  <si>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</si>
  <si>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</si>
  <si>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</si>
  <si>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</si>
  <si>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</si>
  <si>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</si>
  <si>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</si>
  <si>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</si>
  <si>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</si>
  <si>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</si>
  <si>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</si>
  <si>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</si>
  <si>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</si>
  <si>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</si>
  <si>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</si>
  <si>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</si>
  <si>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</si>
  <si>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</si>
  <si>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</si>
  <si>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</si>
  <si>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</si>
  <si>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</si>
  <si>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</si>
  <si>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</si>
  <si>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</si>
  <si>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</si>
  <si>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</si>
  <si>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</si>
  <si>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</si>
  <si>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</si>
  <si>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</si>
  <si>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</si>
  <si>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</si>
  <si>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</si>
  <si>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</si>
  <si>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</si>
  <si>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</si>
  <si>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</si>
  <si>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</si>
  <si>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</si>
  <si>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</si>
  <si>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</si>
  <si>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</si>
  <si>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</si>
  <si>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</si>
  <si>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</si>
  <si>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</si>
  <si>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</si>
  <si>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</si>
  <si>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</si>
  <si>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</si>
  <si>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</si>
  <si>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</si>
  <si>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</si>
  <si>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</si>
  <si>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</si>
  <si>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</si>
  <si>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</si>
  <si>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</si>
  <si>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</si>
  <si>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</si>
  <si>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</si>
  <si>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</si>
  <si>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</si>
  <si>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</si>
  <si>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</si>
  <si>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</si>
  <si>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</si>
  <si>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</si>
  <si>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</si>
  <si>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</si>
  <si>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</si>
  <si>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</si>
  <si>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</si>
  <si>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</si>
  <si>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</si>
  <si>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</si>
  <si>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</si>
  <si>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</si>
  <si>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</si>
  <si>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</si>
  <si>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</si>
  <si>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</si>
  <si>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</si>
  <si>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</si>
  <si>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</si>
  <si>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</si>
  <si>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</si>
  <si>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</si>
  <si>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</si>
  <si>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</si>
  <si>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</si>
  <si>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</si>
  <si>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</si>
  <si>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</si>
  <si>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</si>
  <si>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</si>
  <si>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</si>
  <si>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</si>
  <si>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</si>
  <si>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</si>
  <si>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</si>
  <si>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</si>
  <si>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</si>
  <si>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</si>
  <si>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</si>
  <si>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</si>
  <si>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</si>
  <si>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</si>
  <si>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</si>
  <si>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</si>
  <si>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</si>
  <si>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</si>
  <si>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</si>
  <si>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</si>
  <si>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</si>
  <si>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</si>
  <si>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</si>
  <si>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</si>
  <si>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</si>
  <si>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</si>
  <si>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</si>
  <si>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</si>
  <si>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</si>
  <si>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</si>
  <si>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</si>
  <si>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</si>
  <si>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</si>
  <si>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</si>
  <si>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</si>
  <si>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</si>
  <si>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</si>
  <si>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</si>
  <si>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</si>
  <si>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</si>
  <si>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</si>
  <si>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</si>
  <si>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</si>
  <si>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</si>
  <si>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</si>
  <si>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</si>
  <si>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</si>
  <si>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</si>
  <si>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</si>
  <si>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</si>
  <si>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</si>
  <si>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</si>
  <si>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</si>
  <si>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</si>
  <si>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</si>
  <si>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</si>
  <si>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</si>
  <si>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</si>
  <si>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</si>
  <si>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</si>
  <si>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</si>
  <si>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</si>
  <si>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</si>
  <si>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</si>
  <si>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</si>
  <si>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</si>
  <si>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</si>
  <si>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</si>
  <si>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</si>
  <si>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</si>
  <si>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</si>
  <si>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</si>
  <si>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</si>
  <si>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</si>
  <si>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</si>
  <si>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</si>
  <si>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</si>
  <si>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</si>
  <si>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</si>
  <si>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</si>
  <si>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</si>
  <si>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</si>
  <si>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</si>
  <si>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</si>
  <si>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</si>
  <si>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</si>
  <si>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</si>
  <si>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</si>
  <si>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</si>
  <si>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</si>
  <si>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</si>
  <si>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</si>
  <si>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</si>
  <si>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</si>
  <si>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</si>
  <si>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</si>
  <si>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</si>
  <si>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</si>
  <si>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</si>
  <si>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</si>
  <si>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</si>
  <si>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</si>
  <si>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</si>
  <si>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</si>
  <si>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</si>
  <si>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</si>
  <si>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</si>
  <si>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</si>
  <si>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</si>
  <si>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</si>
  <si>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</si>
  <si>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</si>
  <si>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</si>
  <si>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</si>
  <si>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</si>
  <si>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</si>
  <si>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</si>
  <si>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</si>
  <si>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</si>
  <si>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</si>
  <si>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</si>
  <si>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</si>
  <si>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</si>
  <si>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</si>
  <si>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</si>
  <si>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</si>
  <si>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</si>
  <si>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</si>
  <si>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</si>
  <si>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</si>
  <si>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</si>
  <si>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</si>
  <si>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</si>
  <si>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</si>
  <si>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</si>
  <si>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</si>
  <si>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</si>
  <si>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</si>
  <si>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</si>
  <si>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</si>
  <si>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</si>
  <si>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</si>
  <si>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</si>
  <si>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</si>
  <si>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</si>
  <si>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</si>
  <si>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</si>
  <si>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</si>
  <si>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</si>
  <si>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</si>
  <si>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</si>
  <si>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</si>
  <si>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</si>
  <si>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</si>
  <si>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</si>
  <si>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</si>
  <si>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</si>
  <si>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</si>
  <si>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</si>
  <si>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</si>
  <si>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</si>
  <si>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</si>
  <si>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</si>
  <si>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</si>
  <si>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</si>
  <si>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</si>
  <si>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</si>
  <si>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</si>
  <si>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</si>
  <si>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</si>
  <si>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</si>
  <si>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</si>
  <si>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</si>
  <si>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</si>
  <si>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</si>
  <si>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</si>
  <si>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</si>
  <si>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</si>
  <si>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</si>
  <si>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</si>
  <si>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</si>
  <si>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</si>
  <si>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</si>
  <si>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</si>
  <si>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</si>
  <si>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</si>
  <si>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</si>
  <si>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</si>
  <si>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</si>
  <si>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</si>
  <si>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</si>
  <si>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</si>
  <si>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</si>
  <si>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</si>
  <si>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</si>
  <si>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</si>
  <si>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</si>
  <si>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</si>
  <si>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</si>
  <si>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</si>
  <si>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</si>
  <si>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</si>
  <si>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</si>
  <si>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</si>
  <si>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</si>
  <si>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</si>
  <si>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</si>
  <si>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</si>
  <si>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</si>
  <si>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</si>
  <si>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</si>
  <si>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</si>
  <si>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</si>
  <si>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</si>
  <si>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</si>
  <si>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</si>
  <si>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</si>
  <si>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</si>
  <si>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</si>
  <si>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</si>
  <si>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</si>
  <si>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</si>
  <si>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</si>
  <si>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</si>
  <si>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</si>
  <si>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</si>
  <si>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</si>
  <si>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</si>
  <si>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</si>
  <si>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</si>
  <si>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</si>
  <si>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</si>
  <si>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</si>
  <si>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</si>
  <si>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</si>
  <si>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</si>
  <si>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</si>
  <si>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</si>
  <si>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</si>
  <si>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</si>
  <si>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</si>
  <si>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</si>
  <si>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</si>
  <si>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</si>
  <si>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</si>
  <si>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</si>
  <si>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</si>
  <si>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</si>
  <si>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</si>
  <si>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</si>
  <si>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</si>
  <si>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</si>
  <si>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</si>
  <si>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</si>
  <si>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</si>
  <si>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</si>
  <si>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</si>
  <si>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</si>
  <si>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</si>
  <si>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</si>
  <si>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</si>
  <si>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</si>
  <si>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</si>
  <si>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</si>
  <si>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</si>
  <si>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</si>
  <si>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</si>
  <si>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</si>
  <si>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</si>
  <si>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</si>
  <si>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</si>
  <si>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</si>
  <si>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</si>
  <si>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</si>
  <si>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</si>
  <si>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</si>
  <si>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</si>
  <si>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</si>
  <si>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</si>
  <si>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</si>
  <si>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</si>
  <si>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</si>
  <si>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</si>
  <si>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</si>
  <si>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</si>
  <si>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</si>
  <si>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</si>
  <si>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</si>
  <si>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</si>
  <si>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</si>
  <si>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</si>
  <si>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</si>
  <si>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</si>
  <si>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</si>
  <si>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</si>
  <si>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</si>
  <si>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</si>
  <si>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</si>
  <si>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</si>
  <si>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</si>
  <si>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</si>
  <si>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</si>
  <si>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</si>
  <si>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</si>
  <si>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</si>
  <si>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</si>
  <si>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</si>
  <si>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</si>
  <si>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</si>
  <si>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</si>
  <si>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</si>
  <si>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</si>
  <si>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</si>
  <si>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</si>
  <si>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</si>
  <si>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</si>
  <si>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</si>
  <si>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</si>
  <si>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</si>
  <si>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</si>
  <si>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</si>
  <si>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</si>
  <si>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</si>
  <si>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</si>
  <si>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</si>
  <si>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</si>
  <si>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</si>
  <si>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</si>
  <si>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</si>
  <si>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</si>
  <si>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</si>
  <si>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</si>
  <si>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</si>
  <si>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</si>
  <si>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</si>
  <si>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</si>
  <si>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</si>
  <si>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</si>
  <si>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</si>
  <si>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</si>
  <si>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</si>
  <si>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</si>
  <si>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</si>
  <si>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</si>
  <si>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</si>
  <si>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</si>
  <si>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</si>
  <si>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</si>
  <si>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</si>
  <si>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</si>
  <si>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</si>
  <si>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</si>
  <si>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</si>
  <si>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</si>
  <si>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</si>
  <si>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</si>
  <si>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</si>
  <si>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</si>
  <si>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</si>
  <si>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</si>
  <si>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</si>
  <si>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</si>
  <si>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</si>
  <si>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</si>
  <si>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</si>
  <si>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</si>
  <si>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</si>
  <si>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</si>
  <si>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</si>
  <si>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</si>
  <si>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</si>
  <si>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</si>
  <si>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</si>
  <si>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</si>
  <si>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</si>
  <si>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</si>
  <si>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</si>
  <si>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</si>
  <si>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</si>
  <si>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</si>
  <si>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</si>
  <si>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</si>
  <si>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</si>
  <si>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</si>
  <si>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</si>
  <si>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</si>
  <si>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</si>
  <si>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</si>
  <si>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</si>
  <si>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</si>
  <si>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</si>
  <si>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</si>
  <si>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</si>
  <si>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</si>
  <si>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</si>
  <si>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</si>
  <si>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</si>
  <si>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</si>
  <si>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</si>
  <si>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</si>
  <si>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</si>
  <si>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</si>
  <si>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</si>
  <si>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</si>
  <si>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</si>
  <si>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</si>
  <si>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</si>
  <si>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</si>
  <si>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</si>
  <si>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</si>
  <si>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</si>
  <si>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</si>
  <si>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</si>
  <si>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</si>
  <si>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</si>
  <si>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</si>
  <si>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</si>
  <si>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</si>
  <si>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</si>
  <si>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</si>
  <si>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</si>
  <si>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</si>
  <si>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</si>
  <si>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</si>
  <si>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</si>
  <si>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</si>
  <si>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</si>
  <si>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</si>
  <si>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</si>
  <si>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</si>
  <si>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</si>
  <si>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</si>
  <si>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</si>
  <si>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</si>
  <si>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</si>
  <si>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</si>
  <si>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</si>
  <si>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</si>
  <si>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</si>
  <si>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</si>
  <si>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</si>
  <si>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</si>
  <si>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</si>
  <si>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</si>
  <si>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</si>
  <si>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</si>
  <si>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</si>
  <si>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</si>
  <si>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</si>
  <si>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</si>
  <si>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</si>
  <si>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</si>
  <si>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</si>
  <si>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</si>
  <si>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</si>
  <si>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</si>
  <si>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</si>
  <si>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</si>
  <si>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</si>
  <si>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</si>
  <si>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</si>
  <si>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</si>
  <si>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</si>
  <si>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</si>
  <si>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</si>
  <si>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</si>
  <si>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</si>
  <si>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</si>
  <si>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</si>
  <si>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</si>
  <si>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</si>
  <si>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</si>
  <si>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</si>
  <si>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</si>
  <si>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</si>
  <si>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</si>
  <si>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</si>
  <si>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</si>
  <si>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</si>
  <si>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</si>
  <si>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</si>
  <si>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</si>
  <si>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</si>
  <si>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</si>
  <si>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</si>
  <si>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</si>
  <si>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</si>
  <si>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</si>
  <si>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</si>
  <si>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</si>
  <si>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</si>
  <si>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</si>
  <si>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</si>
  <si>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</si>
  <si>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</si>
  <si>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</si>
  <si>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</si>
  <si>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</si>
  <si>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</si>
  <si>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</si>
  <si>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</si>
  <si>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</si>
  <si>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</si>
  <si>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</si>
  <si>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</si>
  <si>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</si>
  <si>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</si>
  <si>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</si>
  <si>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</si>
  <si>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</si>
  <si>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</si>
  <si>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</si>
  <si>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</si>
  <si>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</si>
  <si>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</si>
  <si>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</si>
  <si>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</si>
  <si>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</si>
  <si>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</si>
  <si>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</si>
  <si>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</si>
  <si>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</si>
  <si>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</si>
  <si>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</si>
  <si>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</si>
  <si>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</si>
  <si>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</si>
  <si>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</si>
  <si>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</si>
  <si>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</si>
  <si>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</si>
  <si>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</si>
  <si>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</si>
  <si>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</si>
  <si>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</si>
  <si>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</si>
  <si>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</si>
  <si>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</si>
  <si>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</si>
  <si>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</si>
  <si>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</si>
  <si>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</si>
  <si>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</si>
  <si>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</si>
  <si>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</si>
  <si>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</si>
  <si>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</si>
  <si>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</si>
  <si>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</si>
  <si>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</si>
  <si>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</si>
  <si>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</si>
  <si>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</si>
  <si>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</si>
  <si>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</si>
  <si>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</si>
  <si>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</si>
  <si>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</si>
  <si>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</si>
  <si>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</si>
  <si>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</si>
  <si>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</si>
  <si>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</si>
  <si>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</si>
  <si>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</si>
  <si>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</si>
  <si>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</si>
  <si>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</si>
  <si>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</si>
  <si>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</si>
  <si>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</si>
  <si>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</si>
  <si>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</si>
  <si>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</si>
  <si>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</si>
  <si>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</si>
  <si>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</si>
  <si>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</si>
  <si>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</si>
  <si>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</si>
  <si>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</si>
  <si>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</si>
  <si>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</si>
  <si>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</si>
  <si>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</si>
  <si>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</si>
  <si>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</si>
  <si>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</si>
  <si>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</si>
  <si>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</si>
  <si>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</si>
  <si>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</si>
  <si>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</si>
  <si>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</si>
  <si>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</si>
  <si>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</si>
  <si>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</si>
  <si>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</si>
  <si>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</si>
  <si>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</si>
  <si>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</si>
  <si>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</si>
  <si>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</si>
  <si>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</si>
  <si>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</si>
  <si>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</si>
  <si>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</si>
  <si>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</si>
  <si>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</si>
  <si>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</si>
  <si>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</si>
  <si>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</si>
  <si>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</si>
  <si>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</si>
  <si>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</si>
  <si>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</si>
  <si>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</si>
  <si>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</si>
  <si>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</si>
  <si>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</si>
  <si>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</si>
  <si>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</si>
  <si>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</si>
  <si>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</si>
  <si>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</si>
  <si>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</si>
  <si>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</si>
  <si>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</si>
  <si>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</si>
  <si>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</si>
  <si>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</si>
  <si>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</si>
  <si>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</si>
  <si>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</si>
  <si>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</si>
  <si>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</si>
  <si>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</si>
  <si>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</si>
  <si>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</si>
  <si>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</si>
  <si>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</si>
  <si>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</si>
  <si>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</si>
  <si>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</si>
  <si>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</si>
  <si>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</si>
  <si>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</si>
  <si>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</si>
  <si>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</si>
  <si>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</si>
  <si>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</si>
  <si>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</si>
  <si>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</si>
  <si>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</si>
  <si>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</si>
  <si>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</si>
  <si>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</si>
  <si>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</si>
  <si>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</si>
  <si>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</si>
  <si>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</si>
  <si>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</si>
  <si>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</si>
  <si>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</si>
  <si>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</si>
  <si>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</si>
  <si>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</si>
  <si>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</si>
  <si>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</si>
  <si>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</si>
  <si>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</si>
  <si>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</si>
  <si>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</si>
  <si>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</si>
  <si>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</si>
  <si>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</si>
  <si>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</si>
  <si>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</si>
  <si>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</si>
  <si>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</si>
  <si>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</si>
  <si>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</si>
  <si>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</si>
  <si>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</si>
  <si>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</si>
  <si>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</si>
  <si>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</si>
  <si>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</si>
  <si>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</si>
  <si>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</si>
  <si>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</si>
  <si>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</si>
  <si>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</si>
  <si>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</si>
  <si>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</si>
  <si>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</si>
  <si>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</si>
  <si>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</si>
  <si>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</si>
  <si>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</si>
  <si>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</si>
  <si>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</si>
  <si>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</si>
  <si>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</si>
  <si>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</si>
  <si>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</si>
  <si>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</si>
  <si>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</si>
  <si>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</si>
  <si>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</si>
  <si>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</si>
  <si>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</si>
  <si>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</si>
  <si>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</si>
  <si>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</si>
  <si>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</si>
  <si>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</si>
  <si>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</si>
  <si>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</si>
  <si>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</si>
  <si>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</si>
  <si>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</si>
  <si>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</si>
  <si>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</si>
  <si>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</si>
  <si>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</si>
  <si>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</si>
  <si>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</si>
  <si>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</si>
  <si>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</si>
  <si>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</si>
  <si>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</si>
  <si>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</si>
  <si>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</si>
  <si>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</si>
  <si>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</si>
  <si>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</si>
  <si>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</si>
  <si>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</si>
  <si>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</si>
  <si>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</si>
  <si>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</si>
  <si>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</si>
  <si>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</si>
  <si>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</si>
  <si>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</si>
  <si>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</si>
  <si>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</si>
  <si>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</si>
  <si>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</si>
  <si>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</si>
  <si>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</si>
  <si>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</si>
  <si>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</si>
  <si>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</si>
  <si>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</si>
  <si>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</si>
  <si>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</si>
  <si>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</si>
  <si>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</si>
  <si>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</si>
  <si>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</si>
  <si>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</si>
  <si>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</si>
  <si>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</si>
  <si>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</si>
  <si>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</si>
  <si>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</si>
  <si>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</si>
  <si>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</si>
  <si>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</si>
  <si>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</si>
  <si>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</si>
  <si>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</si>
  <si>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</si>
  <si>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</si>
  <si>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</si>
  <si>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</si>
  <si>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</si>
  <si>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</si>
  <si>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</si>
  <si>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</si>
  <si>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</si>
  <si>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</si>
  <si>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</si>
  <si>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</si>
  <si>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</si>
  <si>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</si>
  <si>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</si>
  <si>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</si>
  <si>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</si>
  <si>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</si>
  <si>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</si>
  <si>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</si>
  <si>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</si>
  <si>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</si>
  <si>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</si>
  <si>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</si>
  <si>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</si>
  <si>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</si>
  <si>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</si>
  <si>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</si>
  <si>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</si>
  <si>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</si>
  <si>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</si>
  <si>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</si>
  <si>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</si>
  <si>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</si>
  <si>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</si>
  <si>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</si>
  <si>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</si>
  <si>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</si>
  <si>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</si>
  <si>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</si>
  <si>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</si>
  <si>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</si>
  <si>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</si>
  <si>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</si>
  <si>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</si>
  <si>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</si>
  <si>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</si>
  <si>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</si>
  <si>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</si>
  <si>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</si>
  <si>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</si>
  <si>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</si>
  <si>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</si>
  <si>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</si>
  <si>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</si>
  <si>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</si>
  <si>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</si>
  <si>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</si>
  <si>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</si>
  <si>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</si>
  <si>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</si>
  <si>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</si>
  <si>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</si>
  <si>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</si>
  <si>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</si>
  <si>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</si>
  <si>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</si>
  <si>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</si>
  <si>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</si>
  <si>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</si>
  <si>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</si>
  <si>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</si>
  <si>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</si>
  <si>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</si>
  <si>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</si>
  <si>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</si>
  <si>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</si>
  <si>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</si>
  <si>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</si>
  <si>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</si>
  <si>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</si>
  <si>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</si>
  <si>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</si>
  <si>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</si>
  <si>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</si>
  <si>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</si>
  <si>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</si>
  <si>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</si>
  <si>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</si>
  <si>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</si>
  <si>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</si>
  <si>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</si>
  <si>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</si>
  <si>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</si>
  <si>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</si>
  <si>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</si>
  <si>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</si>
  <si>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</si>
  <si>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</si>
  <si>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</si>
  <si>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</si>
  <si>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</si>
  <si>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</si>
  <si>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</si>
  <si>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</si>
  <si>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</si>
  <si>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</si>
  <si>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</si>
  <si>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</si>
  <si>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</si>
  <si>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</si>
  <si>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</si>
  <si>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</si>
  <si>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</si>
  <si>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</si>
  <si>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</si>
  <si>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</si>
  <si>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</si>
  <si>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</si>
  <si>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</si>
  <si>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</si>
  <si>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</si>
  <si>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</si>
  <si>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</si>
  <si>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</si>
  <si>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</si>
  <si>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</si>
  <si>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</si>
  <si>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</si>
  <si>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</si>
  <si>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</si>
  <si>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</si>
  <si>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</si>
  <si>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</si>
  <si>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</si>
  <si>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</si>
  <si>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</si>
  <si>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</si>
  <si>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</si>
  <si>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</si>
  <si>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</si>
  <si>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</si>
  <si>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</si>
  <si>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</si>
  <si>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</si>
  <si>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</si>
  <si>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</si>
  <si>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</si>
  <si>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</si>
  <si>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</si>
  <si>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</si>
  <si>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</si>
  <si>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</si>
  <si>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</si>
  <si>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</si>
  <si>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</si>
  <si>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</si>
  <si>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</si>
  <si>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</si>
  <si>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</si>
  <si>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</si>
  <si>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</si>
  <si>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</si>
  <si>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</si>
  <si>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</si>
  <si>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</si>
  <si>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</si>
  <si>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</si>
  <si>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</si>
  <si>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</si>
  <si>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</si>
  <si>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</si>
  <si>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</si>
  <si>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</si>
  <si>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</si>
  <si>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</si>
  <si>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</si>
  <si>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</si>
  <si>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</si>
  <si>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</si>
  <si>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</si>
  <si>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</si>
  <si>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</si>
  <si>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</si>
  <si>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</si>
  <si>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</si>
  <si>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</si>
  <si>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</si>
  <si>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</si>
  <si>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</si>
  <si>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</si>
  <si>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</si>
  <si>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</si>
  <si>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</si>
  <si>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</si>
  <si>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</si>
  <si>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</si>
  <si>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</si>
  <si>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</si>
  <si>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</si>
  <si>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</si>
  <si>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</si>
  <si>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</si>
  <si>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</si>
  <si>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</si>
  <si>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</si>
  <si>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</si>
  <si>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</si>
  <si>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</si>
  <si>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</si>
  <si>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</si>
  <si>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</si>
  <si>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</si>
  <si>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</si>
  <si>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</si>
  <si>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</si>
  <si>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</si>
  <si>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</si>
  <si>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</si>
  <si>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</si>
  <si>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</si>
  <si>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</si>
  <si>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</si>
  <si>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</si>
  <si>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</si>
  <si>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</si>
  <si>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</si>
  <si>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</si>
  <si>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</si>
  <si>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</si>
  <si>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</si>
  <si>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</si>
  <si>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</si>
  <si>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</si>
  <si>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</si>
  <si>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</si>
  <si>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</si>
  <si>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</si>
  <si>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</si>
  <si>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</si>
  <si>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</si>
  <si>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</si>
  <si>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</si>
  <si>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</si>
  <si>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</si>
  <si>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</si>
  <si>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</si>
  <si>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</si>
  <si>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</si>
  <si>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</si>
  <si>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</si>
  <si>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</si>
  <si>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</si>
  <si>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</si>
  <si>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</si>
  <si>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</si>
  <si>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</si>
  <si>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</si>
  <si>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</si>
  <si>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</si>
  <si>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</si>
  <si>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</si>
  <si>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</si>
  <si>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</si>
  <si>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</si>
  <si>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</si>
  <si>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</si>
  <si>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</si>
  <si>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</si>
  <si>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</si>
  <si>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</si>
  <si>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</si>
  <si>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</si>
  <si>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</si>
  <si>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</si>
  <si>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</si>
  <si>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</si>
  <si>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</si>
  <si>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</si>
  <si>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</si>
  <si>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</si>
  <si>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</si>
  <si>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</si>
  <si>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</si>
  <si>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</si>
  <si>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</si>
  <si>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</si>
  <si>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</si>
  <si>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</si>
  <si>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</si>
  <si>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</si>
  <si>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</si>
  <si>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</si>
  <si>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</si>
  <si>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</si>
  <si>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</si>
  <si>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</si>
  <si>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</si>
  <si>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</si>
  <si>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</si>
  <si>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</si>
  <si>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</si>
  <si>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</si>
  <si>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</si>
  <si>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</si>
  <si>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</si>
  <si>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</si>
  <si>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</si>
  <si>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</si>
  <si>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</si>
  <si>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</si>
  <si>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</si>
  <si>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</si>
  <si>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</si>
  <si>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</si>
  <si>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</si>
  <si>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</si>
  <si>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</si>
  <si>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</si>
  <si>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</si>
  <si>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</si>
  <si>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</si>
  <si>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</si>
  <si>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</si>
  <si>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</si>
  <si>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</si>
  <si>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</si>
  <si>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</si>
  <si>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</si>
  <si>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</si>
  <si>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</si>
  <si>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</si>
  <si>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</si>
  <si>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</si>
  <si>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</si>
  <si>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</si>
  <si>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</si>
  <si>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</si>
  <si>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</si>
  <si>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</si>
  <si>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</si>
  <si>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</si>
  <si>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</si>
  <si>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</si>
  <si>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</si>
  <si>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</si>
  <si>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</si>
  <si>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</si>
  <si>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</si>
  <si>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</si>
  <si>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</si>
  <si>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</si>
  <si>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</si>
  <si>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</si>
  <si>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</si>
  <si>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</si>
  <si>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</si>
  <si>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</si>
  <si>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</si>
  <si>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</si>
  <si>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</si>
  <si>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</si>
  <si>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</si>
  <si>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</si>
  <si>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</si>
  <si>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</si>
  <si>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</si>
  <si>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</si>
  <si>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</si>
  <si>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</si>
  <si>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</si>
  <si>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</si>
  <si>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</si>
  <si>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</si>
  <si>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</si>
  <si>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</si>
  <si>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</si>
  <si>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</si>
  <si>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</si>
  <si>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</si>
  <si>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</si>
  <si>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</si>
  <si>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</si>
  <si>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</si>
  <si>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</si>
  <si>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</si>
  <si>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</si>
  <si>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</si>
  <si>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</si>
  <si>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</si>
  <si>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</si>
  <si>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</si>
  <si>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</si>
  <si>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</si>
  <si>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</si>
  <si>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</si>
  <si>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</si>
  <si>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</si>
  <si>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</si>
  <si>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</si>
  <si>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</si>
  <si>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</si>
  <si>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</si>
  <si>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</si>
  <si>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</si>
  <si>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</si>
  <si>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</si>
  <si>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</si>
  <si>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</si>
  <si>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</si>
  <si>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</si>
  <si>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</si>
  <si>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</si>
  <si>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</si>
  <si>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</si>
  <si>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</si>
  <si>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</si>
  <si>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</si>
  <si>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</si>
  <si>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</si>
  <si>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</si>
  <si>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</si>
  <si>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</si>
  <si>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</si>
  <si>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</si>
  <si>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</si>
  <si>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</si>
  <si>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</si>
  <si>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</si>
  <si>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</si>
  <si>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</si>
  <si>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</si>
  <si>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</si>
  <si>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</si>
  <si>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</si>
  <si>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</si>
  <si>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</si>
  <si>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</si>
  <si>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</si>
  <si>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</si>
  <si>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</si>
  <si>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</si>
  <si>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</si>
  <si>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</si>
  <si>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</si>
  <si>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</si>
  <si>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</si>
  <si>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</si>
  <si>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</si>
  <si>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</si>
  <si>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</si>
  <si>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</si>
  <si>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</si>
  <si>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</si>
  <si>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</si>
  <si>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</si>
  <si>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</si>
  <si>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</si>
  <si>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</si>
  <si>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</si>
  <si>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</si>
  <si>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</si>
  <si>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</si>
  <si>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</si>
  <si>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</si>
  <si>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</si>
  <si>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</si>
  <si>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</si>
  <si>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</si>
  <si>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</si>
  <si>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</si>
  <si>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</si>
  <si>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</si>
  <si>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</si>
  <si>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</si>
  <si>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</si>
  <si>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</si>
  <si>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</si>
  <si>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</si>
  <si>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</si>
  <si>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</si>
  <si>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</si>
  <si>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</si>
  <si>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</si>
  <si>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</si>
  <si>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</si>
  <si>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</si>
  <si>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</si>
  <si>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</si>
  <si>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</si>
  <si>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</si>
  <si>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</si>
  <si>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</si>
  <si>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</si>
  <si>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</si>
  <si>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</si>
  <si>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</si>
  <si>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</si>
  <si>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</si>
  <si>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</si>
  <si>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</si>
  <si>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</si>
  <si>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</si>
  <si>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</si>
  <si>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</si>
  <si>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</si>
  <si>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</si>
  <si>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</si>
  <si>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</si>
  <si>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</si>
  <si>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</si>
  <si>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</si>
  <si>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</si>
  <si>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</si>
  <si>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</si>
  <si>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</si>
  <si>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</si>
  <si>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</si>
  <si>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</si>
  <si>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</si>
  <si>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</si>
  <si>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</si>
  <si>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</si>
  <si>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</si>
  <si>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</si>
  <si>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</si>
  <si>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</si>
  <si>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</si>
  <si>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</si>
  <si>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</si>
  <si>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</si>
  <si>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</si>
  <si>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</si>
  <si>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</si>
  <si>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</si>
  <si>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</si>
  <si>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</si>
  <si>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</si>
  <si>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</si>
  <si>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</si>
  <si>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</si>
  <si>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</si>
  <si>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</si>
  <si>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</si>
  <si>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</si>
  <si>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</si>
  <si>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</si>
  <si>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</si>
  <si>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</si>
  <si>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</si>
  <si>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</si>
  <si>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</si>
  <si>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</si>
  <si>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</si>
  <si>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</si>
  <si>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</si>
  <si>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</si>
  <si>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</si>
  <si>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</si>
  <si>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</si>
  <si>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</si>
  <si>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</si>
  <si>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</si>
  <si>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</si>
  <si>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</si>
  <si>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</si>
  <si>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</si>
  <si>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</si>
  <si>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</si>
  <si>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</si>
  <si>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</si>
  <si>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</si>
  <si>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</si>
  <si>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</si>
  <si>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</si>
  <si>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</si>
  <si>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</si>
  <si>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</si>
  <si>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</si>
  <si>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</si>
  <si>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</si>
  <si>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</si>
  <si>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</si>
  <si>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</si>
  <si>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</si>
  <si>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</si>
  <si>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</si>
  <si>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</si>
  <si>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</si>
  <si>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</si>
  <si>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</si>
  <si>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</si>
  <si>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</si>
  <si>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</si>
  <si>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</si>
  <si>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</si>
  <si>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</si>
  <si>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</si>
  <si>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</si>
  <si>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</si>
  <si>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</si>
  <si>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</si>
  <si>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</si>
  <si>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</si>
  <si>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</si>
  <si>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</si>
  <si>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</si>
  <si>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</si>
  <si>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</si>
  <si>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</si>
  <si>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</si>
  <si>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</si>
  <si>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</si>
  <si>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</si>
  <si>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</si>
  <si>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</si>
  <si>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</si>
  <si>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</si>
  <si>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</si>
  <si>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</si>
  <si>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</si>
  <si>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</si>
  <si>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</si>
  <si>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</si>
  <si>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</si>
  <si>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</si>
  <si>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</si>
  <si>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</si>
  <si>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</si>
  <si>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</si>
  <si>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</si>
  <si>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</si>
  <si>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</si>
  <si>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</si>
  <si>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</si>
  <si>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</si>
  <si>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</si>
  <si>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</si>
  <si>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</si>
  <si>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</si>
  <si>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</si>
  <si>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</si>
  <si>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</si>
  <si>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</si>
  <si>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</si>
  <si>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</si>
  <si>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</si>
  <si>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</si>
  <si>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</si>
  <si>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</si>
  <si>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</si>
  <si>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</si>
  <si>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</si>
  <si>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</si>
  <si>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</si>
  <si>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</si>
  <si>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</si>
  <si>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</si>
  <si>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</si>
  <si>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</si>
  <si>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</si>
  <si>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</si>
  <si>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</si>
  <si>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</si>
  <si>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</si>
  <si>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</si>
  <si>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</si>
  <si>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</si>
  <si>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</si>
  <si>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</si>
  <si>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</si>
  <si>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</si>
  <si>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</si>
  <si>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</si>
  <si>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</si>
  <si>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</si>
  <si>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</si>
  <si>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</si>
  <si>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</si>
  <si>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</si>
  <si>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</si>
  <si>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</si>
  <si>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</si>
  <si>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</si>
  <si>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</si>
  <si>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</si>
  <si>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</si>
  <si>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</si>
  <si>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</si>
  <si>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</si>
  <si>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</si>
  <si>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</si>
  <si>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</si>
  <si>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</si>
  <si>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</si>
  <si>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</si>
  <si>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</si>
  <si>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</si>
  <si>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</si>
  <si>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</si>
  <si>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</si>
  <si>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</si>
  <si>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</si>
  <si>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</si>
  <si>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</si>
  <si>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</si>
  <si>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</si>
  <si>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</si>
  <si>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</si>
  <si>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</si>
  <si>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</si>
  <si>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</si>
  <si>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</si>
  <si>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</si>
  <si>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</si>
  <si>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</si>
  <si>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</si>
  <si>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</si>
  <si>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</si>
  <si>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</si>
  <si>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</si>
  <si>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</si>
  <si>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</si>
  <si>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</si>
  <si>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</si>
  <si>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</si>
  <si>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</si>
  <si>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</si>
  <si>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</si>
  <si>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</si>
  <si>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</si>
  <si>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</si>
  <si>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</si>
  <si>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</si>
  <si>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</si>
  <si>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</si>
  <si>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</si>
  <si>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</si>
  <si>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</si>
  <si>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</si>
  <si>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</si>
  <si>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</si>
  <si>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</si>
  <si>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</si>
  <si>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</si>
  <si>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</si>
  <si>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</si>
  <si>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</si>
  <si>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</si>
  <si>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</si>
  <si>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</si>
  <si>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</si>
  <si>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</si>
  <si>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</si>
  <si>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</si>
  <si>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</si>
  <si>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</si>
  <si>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</si>
  <si>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</si>
  <si>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</si>
  <si>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</si>
  <si>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</si>
  <si>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</si>
  <si>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</si>
  <si>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</si>
  <si>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</si>
  <si>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</si>
  <si>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</si>
  <si>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</si>
  <si>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</si>
  <si>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</si>
  <si>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</si>
  <si>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</si>
  <si>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</si>
  <si>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</si>
  <si>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</si>
  <si>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</si>
  <si>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</si>
  <si>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</si>
  <si>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</si>
  <si>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</si>
  <si>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</si>
  <si>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</si>
  <si>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</si>
  <si>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</si>
  <si>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</si>
  <si>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</si>
  <si>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</si>
  <si>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</si>
  <si>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</si>
  <si>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</si>
  <si>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</si>
  <si>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</si>
  <si>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</si>
  <si>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</si>
  <si>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</si>
  <si>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</si>
  <si>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</si>
  <si>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</si>
  <si>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</si>
  <si>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</si>
  <si>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</si>
  <si>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</si>
  <si>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</si>
  <si>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</si>
  <si>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</si>
  <si>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</si>
  <si>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</si>
  <si>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</si>
  <si>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</si>
  <si>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</si>
  <si>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</si>
  <si>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</si>
  <si>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</si>
  <si>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</si>
  <si>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</si>
  <si>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</si>
  <si>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</si>
  <si>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</si>
  <si>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</si>
  <si>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</si>
  <si>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</si>
  <si>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</si>
  <si>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</si>
  <si>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</si>
  <si>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</si>
  <si>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</si>
  <si>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</si>
  <si>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</si>
  <si>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</si>
  <si>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</si>
  <si>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</si>
  <si>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</si>
  <si>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</si>
  <si>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</si>
  <si>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</si>
  <si>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</si>
  <si>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</si>
  <si>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</si>
  <si>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</si>
  <si>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</si>
  <si>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</si>
  <si>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</si>
  <si>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</si>
  <si>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</si>
  <si>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</si>
  <si>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</si>
  <si>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</si>
  <si>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</si>
  <si>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</si>
  <si>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</si>
  <si>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</si>
  <si>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</si>
  <si>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</si>
  <si>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</si>
  <si>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</si>
  <si>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</si>
  <si>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</si>
  <si>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</si>
  <si>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</si>
  <si>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</si>
  <si>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</si>
  <si>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</si>
  <si>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</si>
  <si>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</si>
  <si>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</si>
  <si>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</si>
  <si>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</si>
  <si>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</si>
  <si>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</si>
  <si>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</si>
  <si>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</si>
  <si>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</si>
  <si>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</si>
  <si>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</si>
  <si>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</si>
  <si>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</si>
  <si>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</si>
  <si>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</si>
  <si>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</si>
  <si>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</si>
  <si>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</si>
  <si>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</si>
  <si>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</si>
  <si>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</si>
  <si>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</si>
  <si>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</si>
  <si>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</si>
  <si>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</si>
  <si>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</si>
  <si>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</si>
  <si>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</si>
  <si>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</si>
  <si>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</si>
  <si>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</si>
  <si>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</si>
  <si>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</si>
  <si>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</si>
  <si>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</si>
  <si>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</si>
  <si>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</si>
  <si>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</si>
  <si>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</si>
  <si>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</si>
  <si>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</si>
  <si>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</si>
  <si>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</si>
  <si>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</si>
  <si>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</si>
  <si>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</si>
  <si>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</si>
  <si>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</si>
  <si>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</si>
  <si>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</si>
  <si>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</si>
  <si>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</si>
  <si>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</si>
  <si>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</si>
  <si>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</si>
  <si>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</si>
  <si>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</si>
  <si>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</si>
  <si>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</si>
  <si>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</si>
  <si>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</si>
  <si>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</si>
  <si>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</si>
  <si>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</si>
  <si>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</si>
  <si>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</si>
  <si>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</si>
  <si>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</si>
  <si>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</si>
  <si>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</si>
  <si>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</si>
  <si>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</si>
  <si>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</si>
  <si>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</si>
  <si>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</si>
  <si>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</si>
  <si>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</si>
  <si>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</si>
  <si>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</si>
  <si>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</si>
  <si>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</si>
  <si>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</si>
  <si>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</si>
  <si>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</si>
  <si>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</si>
  <si>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</si>
  <si>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</si>
  <si>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</si>
  <si>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</si>
  <si>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</si>
  <si>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</si>
  <si>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</si>
  <si>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</si>
  <si>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</si>
  <si>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</si>
  <si>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</si>
  <si>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</si>
  <si>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</si>
  <si>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</si>
  <si>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</si>
  <si>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</si>
  <si>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</si>
  <si>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</si>
  <si>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</si>
  <si>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</si>
  <si>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</si>
  <si>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</si>
  <si>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</si>
  <si>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</si>
  <si>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</si>
  <si>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</si>
  <si>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</si>
  <si>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</si>
  <si>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</si>
  <si>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</si>
  <si>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</si>
  <si>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</si>
  <si>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</si>
  <si>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</si>
  <si>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</si>
  <si>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</si>
  <si>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</si>
  <si>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</si>
  <si>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</si>
  <si>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</si>
  <si>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</si>
  <si>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</si>
  <si>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</si>
  <si>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</si>
  <si>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</si>
  <si>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</si>
  <si>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</si>
  <si>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</si>
  <si>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</si>
  <si>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</si>
  <si>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</si>
  <si>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</si>
  <si>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</si>
  <si>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</si>
  <si>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</si>
  <si>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</si>
  <si>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</si>
  <si>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</si>
  <si>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</si>
  <si>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</si>
  <si>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</si>
  <si>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</si>
  <si>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</si>
  <si>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</si>
  <si>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</si>
  <si>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</si>
  <si>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</si>
  <si>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</si>
  <si>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</si>
  <si>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</si>
  <si>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</si>
  <si>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</si>
  <si>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</si>
  <si>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</si>
  <si>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</si>
  <si>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</si>
  <si>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</si>
  <si>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</si>
  <si>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</si>
  <si>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</si>
  <si>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</si>
  <si>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</si>
  <si>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</si>
  <si>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</si>
  <si>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</si>
  <si>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</si>
  <si>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</si>
  <si>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</si>
  <si>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</si>
  <si>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</si>
  <si>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</si>
  <si>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</si>
  <si>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</si>
  <si>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</si>
  <si>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</si>
  <si>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</si>
  <si>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</si>
  <si>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</si>
  <si>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</si>
  <si>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</si>
  <si>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</si>
  <si>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</si>
  <si>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</si>
  <si>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</si>
  <si>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</si>
  <si>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</si>
  <si>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</si>
  <si>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</si>
  <si>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</si>
  <si>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</si>
  <si>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</si>
  <si>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</si>
  <si>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</si>
  <si>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</si>
  <si>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</si>
  <si>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</si>
  <si>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</si>
  <si>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</si>
  <si>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</si>
  <si>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</si>
  <si>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</si>
  <si>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</si>
  <si>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</si>
  <si>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</si>
  <si>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</si>
  <si>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</si>
  <si>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</si>
  <si>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</si>
  <si>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</si>
  <si>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</si>
  <si>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</si>
  <si>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</si>
  <si>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</si>
  <si>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</si>
  <si>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</si>
  <si>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</si>
  <si>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</si>
  <si>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</si>
  <si>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</si>
  <si>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</si>
  <si>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</si>
  <si>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</si>
  <si>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</si>
  <si>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</si>
  <si>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</si>
  <si>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</si>
  <si>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</si>
  <si>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</si>
  <si>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</si>
  <si>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</si>
  <si>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</si>
  <si>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</si>
  <si>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</si>
  <si>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</si>
  <si>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</si>
  <si>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</si>
  <si>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</si>
  <si>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</si>
  <si>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</si>
  <si>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</si>
  <si>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</si>
  <si>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</si>
  <si>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</si>
  <si>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</si>
  <si>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</si>
  <si>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</si>
  <si>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</si>
  <si>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</si>
  <si>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</si>
  <si>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</si>
  <si>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</si>
  <si>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</si>
  <si>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</si>
  <si>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</si>
  <si>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</si>
  <si>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</si>
  <si>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</si>
  <si>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</si>
  <si>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</si>
  <si>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</si>
  <si>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</si>
  <si>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</si>
  <si>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</si>
  <si>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</si>
  <si>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</si>
  <si>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</si>
  <si>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</si>
  <si>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</si>
  <si>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</si>
  <si>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</si>
  <si>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</si>
  <si>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</si>
  <si>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</si>
  <si>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</si>
  <si>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</si>
  <si>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</si>
  <si>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</si>
  <si>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</si>
  <si>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</si>
  <si>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</si>
  <si>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</si>
  <si>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</si>
  <si>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</si>
  <si>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</si>
  <si>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</si>
  <si>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</si>
  <si>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</si>
  <si>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</si>
  <si>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</si>
  <si>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</si>
  <si>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</si>
  <si>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</si>
  <si>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</si>
  <si>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</si>
  <si>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</si>
  <si>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</si>
  <si>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</si>
  <si>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</si>
  <si>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</si>
  <si>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</si>
  <si>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</si>
  <si>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</si>
  <si>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</si>
  <si>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</si>
  <si>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</si>
  <si>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</si>
  <si>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</si>
  <si>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</si>
  <si>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</si>
  <si>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</si>
  <si>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</si>
  <si>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</si>
  <si>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</si>
  <si>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</si>
  <si>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</si>
  <si>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</si>
  <si>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</si>
  <si>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</si>
  <si>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</si>
  <si>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</si>
  <si>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</si>
  <si>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</si>
  <si>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</si>
  <si>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</si>
  <si>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</si>
  <si>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</si>
  <si>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</si>
  <si>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</si>
  <si>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</si>
  <si>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</si>
  <si>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</si>
  <si>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</si>
  <si>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</si>
  <si>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</si>
  <si>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</si>
  <si>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</si>
  <si>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</si>
  <si>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</si>
  <si>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</si>
  <si>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</si>
  <si>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</si>
  <si>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</si>
  <si>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</si>
  <si>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</si>
  <si>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</si>
  <si>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</si>
  <si>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</si>
  <si>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</si>
  <si>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</si>
  <si>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</si>
  <si>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</si>
  <si>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</si>
  <si>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</si>
  <si>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</si>
  <si>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</si>
  <si>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</si>
  <si>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</si>
  <si>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</si>
  <si>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</si>
  <si>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</si>
  <si>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</si>
  <si>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</si>
  <si>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</si>
  <si>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</si>
  <si>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</si>
  <si>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</si>
  <si>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</si>
  <si>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</si>
  <si>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</si>
  <si>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</si>
  <si>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</si>
  <si>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</si>
  <si>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</si>
  <si>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</si>
  <si>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</si>
  <si>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</si>
  <si>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</si>
  <si>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</si>
  <si>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</si>
  <si>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</si>
  <si>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</si>
  <si>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</si>
  <si>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</si>
  <si>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</si>
  <si>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</si>
  <si>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</si>
  <si>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</si>
  <si>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</si>
  <si>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</si>
  <si>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</si>
  <si>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</si>
  <si>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</si>
  <si>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</si>
  <si>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</si>
  <si>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</si>
  <si>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</si>
  <si>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</si>
  <si>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</si>
  <si>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</si>
  <si>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</si>
  <si>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</si>
  <si>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</si>
  <si>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</si>
  <si>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</si>
  <si>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</si>
  <si>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</si>
  <si>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</si>
  <si>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</si>
  <si>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</si>
  <si>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</si>
  <si>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</si>
  <si>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</si>
  <si>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</si>
  <si>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</si>
  <si>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</si>
  <si>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</si>
  <si>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</si>
  <si>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</si>
  <si>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</si>
  <si>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</si>
  <si>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</si>
  <si>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</si>
  <si>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</si>
  <si>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</si>
  <si>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</si>
  <si>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</si>
  <si>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</si>
  <si>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</si>
  <si>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</si>
  <si>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</si>
  <si>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</si>
  <si>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</si>
  <si>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</si>
  <si>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</si>
  <si>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</si>
  <si>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</si>
  <si>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</si>
  <si>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</si>
  <si>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</si>
  <si>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</si>
  <si>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</si>
  <si>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</si>
  <si>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</si>
  <si>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</si>
  <si>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</si>
  <si>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</si>
  <si>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</si>
  <si>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</si>
  <si>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</si>
  <si>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</si>
  <si>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</si>
  <si>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</si>
  <si>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</si>
  <si>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</si>
  <si>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</si>
  <si>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</si>
  <si>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</si>
  <si>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</si>
  <si>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</si>
  <si>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</si>
  <si>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</si>
  <si>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</si>
  <si>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</si>
  <si>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</si>
  <si>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</si>
  <si>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</si>
  <si>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</si>
  <si>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</si>
  <si>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</si>
  <si>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</si>
  <si>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</si>
  <si>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</si>
  <si>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</si>
  <si>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</si>
  <si>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</si>
  <si>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</si>
  <si>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</si>
  <si>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</si>
  <si>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</si>
  <si>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</si>
  <si>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</si>
  <si>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</si>
  <si>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</si>
  <si>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</si>
  <si>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</si>
  <si>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</si>
  <si>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</si>
  <si>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</si>
  <si>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</si>
  <si>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</si>
  <si>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</si>
  <si>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</si>
  <si>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</si>
  <si>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</si>
  <si>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</si>
  <si>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</si>
  <si>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</si>
  <si>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</si>
  <si>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</si>
  <si>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</si>
  <si>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</si>
  <si>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</si>
  <si>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</si>
  <si>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</si>
  <si>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</si>
  <si>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</si>
  <si>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</si>
  <si>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</si>
  <si>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</si>
  <si>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</si>
  <si>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</si>
  <si>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</si>
  <si>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</si>
  <si>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</si>
  <si>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</si>
  <si>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</si>
  <si>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</si>
  <si>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</si>
  <si>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</si>
  <si>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</si>
  <si>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</si>
  <si>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</si>
  <si>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</si>
  <si>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</si>
  <si>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</si>
  <si>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</si>
  <si>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</si>
  <si>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</si>
  <si>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</si>
  <si>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</si>
  <si>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</si>
  <si>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</si>
  <si>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</si>
  <si>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</si>
  <si>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</si>
  <si>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</si>
  <si>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</si>
  <si>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</si>
  <si>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</si>
  <si>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</si>
  <si>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</si>
  <si>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</si>
  <si>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</si>
  <si>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</si>
  <si>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</si>
  <si>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</si>
  <si>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</si>
  <si>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</si>
  <si>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</si>
  <si>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</si>
  <si>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</si>
  <si>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</si>
  <si>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</si>
  <si>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</si>
  <si>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</si>
  <si>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</si>
  <si>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</si>
  <si>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</si>
  <si>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</si>
  <si>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</si>
  <si>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</si>
  <si>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</si>
  <si>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</si>
  <si>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</si>
  <si>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</si>
  <si>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</si>
  <si>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</si>
  <si>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</si>
  <si>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</si>
  <si>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</si>
  <si>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</si>
  <si>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</si>
  <si>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</si>
  <si>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</si>
  <si>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</si>
  <si>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</si>
  <si>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</si>
  <si>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</si>
  <si>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</si>
  <si>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</si>
  <si>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</si>
  <si>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</si>
  <si>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</si>
  <si>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</si>
  <si>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</si>
  <si>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</si>
  <si>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</si>
  <si>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</si>
  <si>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</si>
  <si>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</si>
  <si>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</si>
  <si>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</si>
  <si>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</si>
  <si>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</si>
  <si>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</si>
  <si>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</si>
  <si>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</si>
  <si>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</si>
  <si>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</si>
  <si>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</si>
  <si>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</si>
  <si>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</si>
  <si>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</si>
  <si>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</si>
  <si>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</si>
  <si>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</si>
  <si>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</si>
  <si>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</si>
  <si>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</si>
  <si>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</si>
  <si>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</si>
  <si>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</si>
  <si>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</si>
  <si>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</si>
  <si>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</si>
  <si>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</si>
  <si>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</si>
  <si>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</si>
  <si>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</si>
  <si>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</si>
  <si>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</si>
  <si>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</si>
  <si>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</si>
  <si>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</si>
  <si>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</si>
  <si>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</si>
  <si>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</si>
  <si>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</si>
  <si>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</si>
  <si>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</si>
  <si>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</si>
  <si>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</si>
  <si>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</si>
  <si>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</si>
  <si>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</si>
  <si>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</si>
  <si>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</si>
  <si>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</si>
  <si>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</si>
  <si>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</si>
  <si>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</si>
  <si>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</si>
  <si>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</si>
  <si>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</si>
  <si>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</si>
  <si>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</si>
  <si>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</si>
  <si>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</si>
  <si>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</si>
  <si>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</si>
  <si>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</si>
  <si>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</si>
  <si>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</si>
  <si>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</si>
  <si>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</si>
  <si>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</si>
  <si>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</si>
  <si>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</si>
  <si>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</si>
  <si>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</si>
  <si>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</si>
  <si>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</si>
  <si>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</si>
  <si>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</si>
  <si>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</si>
  <si>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</si>
  <si>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</si>
  <si>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</si>
  <si>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</si>
  <si>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</si>
  <si>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</si>
  <si>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</si>
  <si>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</si>
  <si>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</si>
  <si>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</si>
  <si>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</si>
  <si>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</si>
  <si>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</si>
  <si>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</si>
  <si>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</si>
  <si>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</si>
  <si>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</si>
  <si>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</si>
  <si>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</si>
  <si>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</si>
  <si>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</si>
  <si>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</si>
  <si>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</si>
  <si>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</si>
  <si>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</si>
  <si>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</si>
  <si>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</si>
  <si>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</si>
  <si>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</si>
  <si>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</si>
  <si>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</si>
  <si>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</si>
  <si>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</si>
  <si>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</si>
  <si>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</si>
  <si>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</si>
  <si>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</si>
  <si>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</si>
  <si>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</si>
  <si>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</si>
  <si>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</si>
  <si>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</si>
  <si>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</si>
  <si>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</si>
  <si>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</si>
  <si>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</si>
  <si>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</si>
  <si>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</si>
  <si>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</si>
  <si>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</si>
  <si>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</si>
  <si>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</si>
  <si>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</si>
  <si>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</si>
  <si>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</si>
  <si>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</si>
  <si>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</si>
  <si>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</si>
  <si>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</si>
  <si>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</si>
  <si>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</si>
  <si>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</si>
  <si>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</si>
  <si>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</si>
  <si>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</si>
  <si>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</si>
  <si>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</si>
  <si>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</si>
  <si>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</si>
  <si>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</si>
  <si>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</si>
  <si>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</si>
  <si>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</si>
  <si>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</si>
  <si>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</si>
  <si>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</si>
  <si>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</si>
  <si>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</si>
  <si>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</si>
  <si>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</si>
  <si>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</si>
  <si>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</si>
  <si>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</si>
  <si>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</si>
  <si>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</si>
  <si>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</si>
  <si>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</si>
  <si>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</si>
  <si>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</si>
  <si>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</si>
  <si>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</si>
  <si>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</si>
  <si>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</si>
  <si>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</si>
  <si>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</si>
  <si>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</si>
  <si>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</si>
  <si>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</si>
  <si>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</si>
  <si>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</si>
  <si>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</si>
  <si>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</si>
  <si>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</si>
  <si>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</si>
  <si>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</si>
  <si>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</si>
  <si>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</si>
  <si>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</si>
  <si>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</si>
  <si>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</si>
  <si>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</si>
  <si>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</si>
  <si>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</si>
  <si>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</si>
  <si>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</si>
  <si>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</si>
  <si>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</si>
  <si>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</si>
  <si>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</si>
  <si>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</si>
  <si>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</si>
  <si>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</si>
  <si>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</si>
  <si>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</si>
  <si>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</si>
  <si>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</si>
  <si>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</si>
  <si>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</si>
  <si>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</si>
  <si>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</si>
  <si>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</si>
  <si>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</si>
  <si>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</si>
  <si>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</si>
  <si>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</si>
  <si>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</si>
  <si>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</si>
  <si>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</si>
  <si>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</si>
  <si>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</si>
  <si>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</si>
  <si>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</si>
  <si>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</si>
  <si>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</si>
  <si>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</si>
  <si>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</si>
  <si>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</si>
  <si>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</si>
  <si>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</si>
  <si>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</si>
  <si>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</si>
  <si>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</si>
  <si>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</si>
  <si>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</si>
  <si>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</si>
  <si>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</si>
  <si>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</si>
  <si>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</si>
  <si>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</si>
  <si>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</si>
  <si>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</si>
  <si>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</si>
  <si>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</si>
  <si>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</si>
  <si>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</si>
  <si>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</si>
  <si>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</si>
  <si>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</si>
  <si>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</si>
  <si>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</si>
  <si>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</si>
  <si>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</si>
  <si>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</si>
  <si>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</si>
  <si>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</si>
  <si>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</si>
  <si>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</si>
  <si>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</si>
  <si>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</si>
  <si>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</si>
  <si>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</si>
  <si>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</si>
  <si>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</si>
  <si>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</si>
  <si>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</si>
  <si>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</si>
  <si>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</si>
  <si>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</si>
  <si>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</si>
  <si>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</si>
  <si>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</si>
  <si>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</si>
  <si>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</si>
  <si>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</si>
  <si>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</si>
  <si>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</si>
  <si>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</si>
  <si>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</si>
  <si>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</si>
  <si>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</si>
  <si>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</si>
  <si>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</si>
  <si>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</si>
  <si>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</si>
  <si>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</si>
  <si>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</si>
  <si>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</si>
  <si>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</si>
  <si>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</si>
  <si>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</si>
  <si>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</si>
  <si>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</si>
  <si>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</si>
  <si>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</si>
  <si>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</si>
  <si>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</si>
  <si>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</si>
  <si>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</si>
  <si>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</si>
  <si>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</si>
  <si>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</si>
  <si>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</si>
  <si>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</si>
  <si>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</si>
  <si>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</si>
  <si>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</si>
  <si>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</si>
  <si>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</si>
  <si>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</si>
  <si>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</si>
  <si>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</si>
  <si>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</si>
  <si>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</si>
  <si>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</si>
  <si>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</si>
  <si>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</si>
  <si>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</si>
  <si>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</si>
  <si>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</si>
  <si>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</si>
  <si>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</si>
  <si>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</si>
  <si>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</si>
  <si>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</si>
  <si>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</si>
  <si>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</si>
  <si>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</si>
  <si>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</si>
  <si>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</si>
  <si>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</si>
  <si>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</si>
  <si>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</si>
  <si>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</si>
  <si>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</si>
  <si>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</si>
  <si>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</si>
  <si>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</si>
  <si>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</si>
  <si>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</si>
  <si>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</si>
  <si>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</si>
  <si>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</si>
  <si>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</si>
  <si>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</si>
  <si>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</si>
  <si>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</si>
  <si>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</si>
  <si>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</si>
  <si>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</si>
  <si>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</si>
  <si>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</si>
  <si>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</si>
  <si>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</si>
  <si>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</si>
  <si>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</si>
  <si>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</si>
  <si>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</si>
  <si>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</si>
  <si>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</si>
  <si>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</si>
  <si>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</si>
  <si>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</si>
  <si>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</si>
  <si>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</si>
  <si>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</si>
  <si>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</si>
  <si>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</si>
  <si>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</si>
  <si>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</si>
  <si>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</si>
  <si>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</si>
  <si>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</si>
  <si>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</si>
  <si>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</si>
  <si>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</si>
  <si>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</si>
  <si>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</si>
  <si>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</si>
  <si>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</si>
  <si>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</si>
  <si>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</si>
  <si>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</si>
  <si>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</si>
  <si>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</si>
  <si>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</si>
  <si>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</si>
  <si>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</si>
  <si>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</si>
  <si>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</si>
  <si>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</si>
  <si>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</si>
  <si>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</si>
  <si>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</si>
  <si>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</si>
  <si>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</si>
  <si>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</si>
  <si>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</si>
  <si>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</si>
  <si>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</si>
  <si>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</si>
  <si>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</si>
  <si>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</si>
  <si>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</si>
  <si>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</si>
  <si>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</si>
  <si>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</si>
  <si>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</si>
  <si>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</si>
  <si>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</si>
  <si>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</si>
  <si>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</si>
  <si>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</si>
  <si>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</si>
  <si>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</si>
  <si>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</si>
  <si>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</si>
  <si>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</si>
  <si>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</si>
  <si>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</si>
  <si>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</si>
  <si>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</si>
  <si>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</si>
  <si>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</si>
  <si>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</si>
  <si>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</si>
  <si>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</si>
  <si>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</si>
  <si>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</si>
  <si>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</si>
  <si>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</si>
  <si>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</si>
  <si>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</si>
  <si>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</si>
  <si>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</si>
  <si>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</si>
  <si>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</si>
  <si>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</si>
  <si>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</si>
  <si>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</si>
  <si>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</si>
  <si>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</si>
  <si>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</si>
  <si>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</si>
  <si>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</si>
  <si>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</si>
  <si>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</si>
  <si>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</si>
  <si>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</si>
  <si>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</si>
  <si>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</si>
  <si>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</si>
  <si>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</si>
  <si>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</si>
  <si>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</si>
  <si>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</si>
  <si>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</si>
  <si>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</si>
  <si>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</si>
  <si>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</si>
  <si>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</si>
  <si>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</si>
  <si>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</si>
  <si>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</si>
  <si>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</si>
  <si>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</si>
  <si>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</si>
  <si>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</si>
  <si>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</si>
  <si>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</si>
  <si>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</si>
  <si>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</si>
  <si>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</si>
  <si>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</si>
  <si>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</si>
  <si>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</si>
  <si>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</si>
  <si>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</si>
  <si>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</si>
  <si>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</si>
  <si>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</si>
  <si>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</si>
  <si>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</si>
  <si>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</si>
  <si>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</si>
  <si>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</si>
  <si>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</si>
  <si>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</si>
  <si>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</si>
  <si>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</si>
  <si>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</si>
  <si>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</si>
  <si>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</si>
  <si>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</si>
  <si>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</si>
  <si>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</si>
  <si>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</si>
  <si>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</si>
  <si>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</si>
  <si>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</si>
  <si>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</si>
  <si>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</si>
  <si>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</si>
  <si>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</si>
  <si>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</si>
  <si>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</si>
  <si>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</si>
  <si>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</si>
  <si>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</si>
  <si>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</si>
  <si>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</si>
  <si>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</si>
  <si>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</si>
  <si>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</si>
  <si>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</si>
  <si>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</si>
  <si>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</si>
  <si>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</si>
  <si>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</si>
  <si>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</si>
  <si>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</si>
  <si>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</si>
  <si>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</si>
  <si>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</si>
  <si>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</si>
  <si>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</si>
  <si>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</si>
  <si>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</si>
  <si>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</si>
  <si>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</si>
  <si>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</si>
  <si>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</si>
  <si>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</si>
  <si>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</si>
  <si>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</si>
  <si>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</si>
  <si>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</si>
  <si>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</si>
  <si>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</si>
  <si>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</si>
  <si>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</si>
  <si>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</si>
  <si>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</si>
  <si>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</si>
  <si>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</si>
  <si>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</si>
  <si>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</si>
  <si>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</si>
  <si>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</si>
  <si>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</si>
  <si>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</si>
  <si>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</si>
  <si>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</si>
  <si>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</si>
  <si>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</si>
  <si>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</si>
  <si>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</si>
  <si>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</si>
  <si>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</si>
  <si>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</si>
  <si>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</si>
  <si>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</si>
  <si>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</si>
  <si>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</si>
  <si>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</si>
  <si>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</si>
  <si>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</si>
  <si>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</si>
  <si>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</si>
  <si>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</si>
  <si>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</si>
  <si>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</si>
  <si>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</si>
  <si>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</si>
  <si>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</si>
  <si>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</si>
  <si>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</si>
  <si>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</si>
  <si>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</si>
  <si>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</si>
  <si>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</si>
  <si>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</si>
  <si>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</si>
  <si>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</si>
  <si>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</si>
  <si>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</si>
  <si>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</si>
  <si>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</si>
  <si>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</si>
  <si>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</si>
  <si>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</si>
  <si>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</si>
  <si>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</si>
  <si>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</si>
  <si>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</si>
  <si>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</si>
  <si>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</si>
  <si>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</si>
  <si>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</si>
  <si>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</si>
  <si>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</si>
  <si>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</si>
  <si>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</si>
  <si>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</si>
  <si>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</si>
  <si>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</si>
  <si>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</si>
  <si>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</si>
  <si>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</si>
  <si>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</si>
  <si>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</si>
  <si>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</si>
  <si>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</si>
  <si>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</si>
  <si>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</si>
  <si>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</si>
  <si>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</si>
  <si>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</si>
  <si>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</si>
  <si>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</si>
  <si>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</si>
  <si>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</si>
  <si>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</si>
  <si>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</si>
  <si>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</si>
  <si>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</si>
  <si>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</si>
  <si>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</si>
  <si>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</si>
  <si>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</si>
  <si>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</si>
  <si>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</si>
  <si>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</si>
  <si>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</si>
  <si>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</si>
  <si>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</si>
  <si>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</si>
  <si>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</si>
  <si>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</si>
  <si>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</si>
  <si>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</si>
  <si>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</si>
  <si>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</si>
  <si>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</si>
  <si>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</si>
  <si>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</si>
  <si>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</si>
  <si>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</si>
  <si>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</si>
  <si>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</si>
  <si>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</si>
  <si>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</si>
  <si>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</si>
  <si>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</si>
  <si>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</si>
  <si>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</si>
  <si>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</si>
  <si>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</si>
  <si>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</si>
  <si>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</si>
  <si>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</si>
  <si>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</si>
  <si>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</si>
  <si>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</si>
  <si>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</si>
  <si>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</si>
  <si>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</si>
  <si>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</si>
  <si>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</si>
  <si>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</si>
  <si>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</si>
  <si>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</si>
  <si>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</si>
  <si>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</si>
  <si>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</si>
  <si>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</si>
  <si>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</si>
  <si>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</si>
  <si>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</si>
  <si>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</si>
  <si>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</si>
  <si>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</si>
  <si>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</si>
  <si>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</si>
  <si>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</si>
  <si>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</si>
  <si>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</si>
  <si>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</si>
  <si>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</si>
  <si>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</si>
  <si>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</si>
  <si>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</si>
  <si>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</si>
  <si>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</si>
  <si>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</si>
  <si>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</si>
  <si>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</si>
  <si>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</si>
  <si>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</si>
  <si>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</si>
  <si>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</si>
  <si>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</si>
  <si>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</si>
  <si>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</si>
  <si>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</si>
  <si>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</si>
  <si>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</si>
  <si>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</si>
  <si>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</si>
  <si>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</si>
  <si>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</si>
  <si>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</si>
  <si>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</si>
  <si>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</si>
  <si>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</si>
  <si>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</si>
  <si>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</si>
  <si>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</si>
  <si>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</si>
  <si>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</si>
  <si>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</si>
  <si>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</si>
  <si>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</si>
  <si>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</si>
  <si>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</si>
  <si>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</si>
  <si>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</si>
  <si>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</si>
  <si>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</si>
  <si>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</si>
  <si>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</si>
  <si>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</si>
  <si>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</si>
  <si>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</si>
  <si>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</si>
  <si>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</si>
  <si>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</si>
  <si>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</si>
  <si>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</si>
  <si>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</si>
  <si>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</si>
  <si>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</si>
  <si>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</si>
  <si>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</si>
  <si>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</si>
  <si>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</si>
  <si>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</si>
  <si>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</si>
  <si>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</si>
  <si>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</si>
  <si>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</si>
  <si>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</si>
  <si>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</si>
  <si>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</si>
  <si>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</si>
  <si>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</si>
  <si>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</si>
  <si>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</si>
  <si>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</si>
  <si>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</si>
  <si>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</si>
  <si>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</si>
  <si>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</si>
  <si>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</si>
  <si>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</si>
  <si>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</si>
  <si>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</si>
  <si>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</si>
  <si>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</si>
  <si>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</si>
  <si>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</si>
  <si>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</si>
  <si>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</si>
  <si>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</si>
  <si>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</si>
  <si>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</si>
  <si>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</si>
  <si>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</si>
  <si>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</si>
  <si>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</si>
  <si>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</si>
  <si>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</si>
  <si>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</si>
  <si>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</si>
  <si>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</si>
  <si>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</si>
  <si>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</si>
  <si>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</si>
  <si>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</si>
  <si>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</si>
  <si>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</si>
  <si>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</si>
  <si>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</si>
  <si>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</si>
  <si>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</si>
  <si>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</si>
  <si>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</si>
  <si>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</si>
  <si>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</si>
  <si>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</si>
  <si>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</si>
  <si>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</si>
  <si>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</si>
  <si>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</si>
  <si>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</si>
  <si>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</si>
  <si>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</si>
  <si>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</si>
  <si>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</si>
  <si>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</si>
  <si>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</si>
  <si>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</si>
  <si>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</si>
  <si>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</si>
  <si>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</si>
  <si>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</si>
  <si>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</si>
  <si>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</si>
  <si>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</si>
  <si>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</si>
  <si>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</si>
  <si>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</si>
  <si>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</si>
  <si>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</si>
  <si>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</si>
  <si>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</si>
  <si>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</si>
  <si>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</si>
  <si>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</si>
  <si>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</si>
  <si>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</si>
  <si>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</si>
  <si>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</si>
  <si>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</si>
  <si>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</si>
  <si>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</si>
  <si>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</si>
  <si>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</si>
  <si>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</si>
  <si>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</si>
  <si>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</si>
  <si>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</si>
  <si>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</si>
  <si>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</si>
  <si>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</si>
  <si>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</si>
  <si>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</si>
  <si>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</si>
  <si>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</si>
  <si>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</si>
  <si>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</si>
  <si>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</si>
  <si>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</si>
  <si>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</si>
  <si>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</si>
  <si>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</si>
  <si>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</si>
  <si>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</si>
  <si>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</si>
  <si>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</si>
  <si>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</si>
  <si>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</si>
  <si>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</si>
  <si>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</si>
  <si>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</si>
  <si>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</si>
  <si>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</si>
  <si>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</si>
  <si>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</si>
  <si>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</si>
  <si>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</si>
  <si>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</si>
  <si>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</si>
  <si>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</si>
  <si>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</si>
  <si>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</si>
  <si>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</si>
  <si>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</si>
  <si>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</si>
  <si>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</si>
  <si>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</si>
  <si>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</si>
  <si>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</si>
  <si>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</si>
  <si>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</si>
  <si>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</si>
  <si>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</si>
  <si>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</si>
  <si>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</si>
  <si>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</si>
  <si>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</si>
  <si>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</si>
  <si>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</si>
  <si>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</si>
  <si>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</si>
  <si>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</si>
  <si>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</si>
  <si>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</si>
  <si>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</si>
  <si>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</si>
  <si>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</si>
  <si>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</si>
  <si>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</si>
  <si>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</si>
  <si>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</si>
  <si>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</si>
  <si>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</si>
  <si>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</si>
  <si>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</si>
  <si>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</si>
  <si>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</si>
  <si>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</si>
  <si>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</si>
  <si>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</si>
  <si>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</si>
  <si>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</si>
  <si>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</si>
  <si>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</si>
  <si>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</si>
  <si>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</si>
  <si>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</si>
  <si>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</si>
  <si>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</si>
  <si>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</si>
  <si>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</si>
  <si>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</si>
  <si>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</si>
  <si>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</si>
  <si>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</si>
  <si>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</si>
  <si>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</si>
  <si>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</si>
  <si>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</si>
  <si>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</si>
  <si>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</si>
  <si>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</si>
  <si>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</si>
  <si>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</si>
  <si>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</si>
  <si>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</si>
  <si>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</si>
  <si>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</si>
  <si>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</si>
  <si>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</si>
  <si>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</si>
  <si>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</si>
  <si>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</si>
  <si>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</si>
  <si>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</si>
  <si>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</si>
  <si>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</si>
  <si>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</si>
  <si>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</si>
  <si>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</si>
  <si>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</si>
  <si>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</si>
  <si>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</si>
  <si>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</si>
  <si>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</si>
  <si>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</si>
  <si>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</si>
  <si>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</si>
  <si>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</si>
  <si>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</si>
  <si>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</si>
  <si>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</si>
  <si>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</si>
  <si>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</si>
  <si>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</si>
  <si>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</si>
  <si>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</si>
  <si>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</si>
  <si>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</si>
  <si>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</si>
  <si>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</si>
  <si>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</si>
  <si>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</si>
  <si>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</si>
  <si>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</si>
  <si>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</si>
  <si>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</si>
  <si>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</si>
  <si>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</si>
  <si>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</si>
  <si>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</si>
  <si>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</si>
  <si>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</si>
  <si>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</si>
  <si>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</si>
  <si>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</si>
  <si>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</si>
  <si>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</si>
  <si>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</si>
  <si>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</si>
  <si>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</si>
  <si>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</si>
  <si>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</si>
  <si>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</si>
  <si>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</si>
  <si>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</si>
  <si>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</si>
  <si>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</si>
  <si>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</si>
  <si>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</si>
  <si>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</si>
  <si>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</si>
  <si>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</si>
  <si>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</si>
  <si>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</si>
  <si>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</si>
  <si>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</si>
  <si>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</si>
  <si>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</si>
  <si>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</si>
  <si>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</si>
  <si>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</si>
  <si>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</si>
  <si>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</si>
  <si>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</si>
  <si>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</si>
  <si>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</si>
  <si>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</si>
  <si>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</si>
  <si>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</si>
  <si>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</si>
  <si>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</si>
  <si>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</si>
  <si>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</si>
  <si>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</si>
  <si>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</si>
  <si>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</si>
  <si>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</si>
  <si>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</si>
  <si>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</si>
  <si>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</si>
  <si>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</si>
  <si>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</si>
  <si>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</si>
  <si>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</si>
  <si>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</si>
  <si>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</si>
  <si>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</si>
  <si>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</si>
  <si>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</si>
  <si>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</si>
  <si>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</si>
  <si>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</si>
  <si>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</si>
  <si>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</si>
  <si>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</si>
  <si>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</si>
  <si>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</si>
  <si>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</si>
  <si>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</si>
  <si>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</si>
  <si>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</si>
  <si>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</si>
  <si>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</si>
  <si>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</si>
  <si>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</si>
  <si>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</si>
  <si>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</si>
  <si>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</si>
  <si>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</si>
  <si>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</si>
  <si>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</si>
  <si>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</si>
  <si>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</si>
  <si>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</si>
  <si>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</si>
  <si>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</si>
  <si>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</si>
  <si>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</si>
  <si>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</si>
  <si>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</si>
  <si>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</si>
  <si>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</si>
  <si>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</si>
  <si>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</si>
  <si>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</si>
  <si>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</si>
  <si>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</si>
  <si>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</si>
  <si>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</si>
  <si>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</si>
  <si>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</si>
  <si>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</si>
  <si>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</si>
  <si>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</si>
  <si>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</si>
  <si>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</si>
  <si>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</si>
  <si>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</si>
  <si>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</si>
  <si>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</si>
  <si>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</si>
  <si>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</si>
  <si>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</si>
  <si>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</si>
  <si>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</si>
  <si>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</si>
  <si>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</si>
  <si>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</si>
  <si>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</si>
  <si>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</si>
  <si>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</si>
  <si>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</si>
  <si>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</si>
  <si>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</si>
  <si>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</si>
  <si>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</si>
  <si>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</si>
  <si>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</si>
  <si>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</si>
  <si>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</si>
  <si>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</si>
  <si>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</si>
  <si>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</si>
  <si>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</si>
  <si>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</si>
  <si>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</si>
  <si>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</si>
  <si>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</si>
  <si>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</si>
  <si>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</si>
  <si>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</si>
  <si>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</si>
  <si>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</si>
  <si>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</si>
  <si>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</si>
  <si>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</si>
  <si>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</si>
  <si>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</si>
  <si>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</si>
  <si>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</si>
  <si>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</si>
  <si>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</si>
  <si>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</si>
  <si>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</si>
  <si>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</si>
  <si>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</si>
  <si>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</si>
  <si>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</si>
  <si>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</si>
  <si>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</si>
  <si>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</si>
  <si>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</si>
  <si>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</si>
  <si>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</si>
  <si>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</si>
  <si>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</si>
  <si>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</si>
  <si>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</si>
  <si>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</si>
  <si>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</si>
  <si>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</si>
  <si>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</si>
  <si>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</si>
  <si>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</si>
  <si>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</si>
  <si>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</si>
  <si>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</si>
  <si>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</si>
  <si>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</si>
  <si>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</si>
  <si>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</si>
  <si>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</si>
  <si>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</si>
  <si>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</si>
  <si>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</si>
  <si>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</si>
  <si>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</si>
  <si>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</si>
  <si>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</si>
  <si>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</si>
  <si>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</si>
  <si>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</si>
  <si>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</si>
  <si>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</si>
  <si>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</si>
  <si>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</si>
  <si>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</si>
  <si>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</si>
  <si>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</si>
  <si>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</si>
  <si>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</si>
  <si>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</si>
  <si>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</si>
  <si>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</si>
  <si>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</si>
  <si>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</si>
  <si>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</si>
  <si>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</si>
  <si>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</si>
  <si>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</si>
  <si>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</si>
  <si>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</si>
  <si>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</si>
  <si>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</si>
  <si>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</si>
  <si>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</si>
  <si>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</si>
  <si>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</si>
  <si>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</si>
  <si>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</si>
  <si>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</si>
  <si>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</si>
  <si>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</si>
  <si>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</si>
  <si>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</si>
  <si>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</si>
  <si>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</si>
  <si>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</si>
  <si>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</si>
  <si>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</si>
  <si>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</si>
  <si>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</si>
  <si>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</si>
  <si>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</si>
  <si>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</si>
  <si>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</si>
  <si>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</si>
  <si>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</si>
  <si>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</si>
  <si>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</si>
  <si>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</si>
  <si>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</si>
  <si>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</si>
  <si>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</si>
  <si>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</si>
  <si>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</si>
  <si>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</si>
  <si>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</si>
  <si>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</si>
  <si>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</si>
  <si>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</si>
  <si>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</si>
  <si>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</si>
  <si>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</si>
  <si>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</si>
  <si>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</si>
  <si>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</si>
  <si>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</si>
  <si>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</si>
  <si>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</si>
  <si>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</si>
  <si>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</si>
  <si>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</si>
  <si>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</si>
  <si>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</si>
  <si>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</si>
  <si>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</si>
  <si>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</si>
  <si>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</si>
  <si>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</si>
  <si>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</si>
  <si>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</si>
  <si>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</si>
  <si>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</si>
  <si>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</si>
  <si>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</si>
  <si>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</si>
  <si>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</si>
  <si>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</si>
  <si>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</si>
  <si>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</si>
  <si>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</si>
  <si>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</si>
  <si>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</si>
  <si>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</si>
  <si>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</si>
  <si>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</si>
  <si>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</si>
  <si>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</si>
  <si>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</si>
  <si>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</si>
  <si>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</si>
  <si>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</si>
  <si>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</si>
  <si>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</si>
  <si>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</si>
  <si>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</si>
  <si>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</si>
  <si>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</si>
  <si>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</si>
  <si>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</si>
  <si>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</si>
  <si>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</si>
  <si>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</si>
  <si>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</si>
  <si>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</si>
  <si>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</si>
  <si>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</si>
  <si>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</si>
  <si>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</si>
  <si>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</si>
  <si>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</si>
  <si>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</si>
  <si>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</si>
  <si>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</si>
  <si>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</si>
  <si>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</si>
  <si>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</si>
  <si>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</si>
  <si>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</si>
  <si>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</si>
  <si>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</si>
  <si>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</si>
  <si>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</si>
  <si>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</si>
  <si>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</si>
  <si>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</si>
  <si>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</si>
  <si>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</si>
  <si>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</si>
  <si>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</si>
  <si>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</si>
  <si>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</si>
  <si>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</si>
  <si>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</si>
  <si>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</si>
  <si>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</si>
  <si>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</si>
  <si>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</si>
  <si>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</si>
  <si>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</si>
  <si>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</si>
  <si>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</si>
  <si>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</si>
  <si>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</si>
  <si>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</si>
  <si>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</si>
  <si>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</si>
  <si>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</si>
  <si>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</si>
  <si>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</si>
  <si>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</si>
  <si>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</si>
  <si>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</si>
  <si>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</si>
  <si>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</si>
  <si>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</si>
  <si>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</si>
  <si>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</si>
  <si>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</si>
  <si>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</si>
  <si>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</si>
  <si>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</si>
  <si>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</si>
  <si>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</si>
  <si>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</si>
  <si>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</si>
  <si>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</si>
  <si>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</si>
  <si>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</si>
  <si>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</si>
  <si>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</si>
  <si>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</si>
  <si>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</si>
  <si>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</si>
  <si>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</si>
  <si>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</si>
  <si>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</si>
  <si>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</si>
  <si>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</si>
  <si>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</si>
  <si>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</si>
  <si>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</si>
  <si>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</si>
  <si>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</si>
  <si>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</si>
  <si>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</si>
  <si>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</si>
  <si>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</si>
  <si>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</si>
  <si>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</si>
  <si>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</si>
  <si>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</si>
  <si>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</si>
  <si>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</si>
  <si>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</si>
  <si>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</si>
  <si>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</si>
  <si>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</si>
  <si>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</si>
  <si>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</si>
  <si>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</si>
  <si>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</si>
  <si>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</si>
  <si>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</si>
  <si>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</si>
  <si>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</si>
  <si>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</si>
  <si>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</si>
  <si>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</si>
  <si>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</si>
  <si>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</si>
  <si>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</si>
  <si>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</si>
  <si>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</si>
  <si>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</si>
  <si>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</si>
  <si>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</si>
  <si>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</si>
  <si>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</si>
  <si>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</si>
  <si>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</si>
  <si>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</si>
  <si>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</si>
  <si>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</si>
  <si>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</si>
  <si>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</si>
  <si>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</si>
  <si>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</si>
  <si>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</si>
  <si>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</si>
  <si>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</si>
  <si>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</si>
  <si>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</si>
  <si>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</si>
  <si>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</si>
  <si>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</si>
  <si>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</si>
  <si>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</si>
  <si>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</si>
  <si>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</si>
  <si>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</si>
  <si>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</si>
  <si>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</si>
  <si>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</si>
  <si>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</si>
  <si>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</si>
  <si>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</si>
  <si>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</si>
  <si>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</si>
  <si>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</si>
  <si>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</si>
  <si>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</si>
  <si>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</si>
  <si>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</si>
  <si>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</si>
  <si>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</si>
  <si>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</si>
  <si>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</si>
  <si>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</si>
  <si>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</si>
  <si>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</si>
  <si>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</si>
  <si>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</si>
  <si>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</si>
  <si>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</si>
  <si>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</si>
  <si>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</si>
  <si>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</si>
  <si>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</si>
  <si>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</si>
  <si>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</si>
  <si>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</si>
  <si>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</si>
  <si>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</si>
  <si>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</si>
  <si>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</si>
  <si>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</si>
  <si>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</si>
  <si>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</si>
  <si>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</si>
  <si>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</si>
  <si>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</si>
  <si>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</si>
  <si>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</si>
  <si>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</si>
  <si>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</si>
  <si>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</si>
  <si>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</si>
  <si>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</si>
  <si>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</si>
  <si>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</si>
  <si>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</si>
  <si>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</si>
  <si>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</si>
  <si>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</si>
  <si>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</si>
  <si>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</si>
  <si>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</si>
  <si>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</si>
  <si>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</si>
  <si>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</si>
  <si>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</si>
  <si>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</si>
  <si>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</si>
  <si>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</si>
  <si>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</si>
  <si>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</si>
  <si>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</si>
  <si>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</si>
  <si>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</si>
  <si>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</si>
  <si>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</si>
  <si>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</si>
  <si>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</si>
  <si>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</si>
  <si>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</si>
  <si>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</si>
  <si>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</si>
  <si>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</si>
  <si>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</si>
  <si>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</si>
  <si>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</si>
  <si>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</si>
  <si>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</si>
  <si>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</si>
  <si>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</si>
  <si>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</si>
  <si>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</si>
  <si>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</si>
  <si>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</si>
  <si>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</si>
  <si>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</si>
  <si>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</si>
  <si>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</si>
  <si>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</si>
  <si>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</si>
  <si>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</si>
  <si>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</si>
  <si>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</si>
  <si>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</si>
  <si>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</si>
  <si>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</si>
  <si>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</si>
  <si>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</si>
  <si>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</si>
  <si>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</si>
  <si>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</si>
  <si>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</si>
  <si>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</si>
  <si>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</si>
  <si>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</si>
  <si>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</si>
  <si>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</si>
  <si>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</si>
  <si>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</si>
  <si>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</si>
  <si>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</si>
  <si>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</si>
  <si>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</si>
  <si>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</si>
  <si>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</si>
  <si>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</si>
  <si>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</si>
  <si>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</si>
  <si>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</si>
  <si>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</si>
  <si>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</si>
  <si>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</si>
  <si>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</si>
  <si>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</si>
  <si>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</si>
  <si>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</si>
  <si>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</si>
  <si>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</si>
  <si>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</si>
  <si>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</si>
  <si>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</si>
  <si>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</si>
  <si>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</si>
  <si>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</si>
  <si>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</si>
  <si>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</si>
  <si>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</si>
  <si>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</si>
  <si>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</si>
  <si>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</si>
  <si>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</si>
  <si>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</si>
  <si>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</si>
  <si>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</si>
  <si>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</si>
  <si>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</si>
  <si>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</si>
  <si>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</si>
  <si>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</si>
  <si>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</si>
  <si>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</si>
  <si>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</si>
  <si>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</si>
  <si>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</si>
  <si>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</si>
  <si>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</si>
  <si>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</si>
  <si>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</si>
  <si>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</si>
  <si>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</si>
  <si>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</si>
  <si>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</si>
  <si>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</si>
  <si>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</si>
  <si>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</si>
  <si>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</si>
  <si>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</si>
  <si>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</si>
  <si>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</si>
  <si>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</si>
  <si>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</si>
  <si>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</si>
  <si>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</si>
  <si>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</si>
  <si>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</si>
  <si>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</si>
  <si>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</si>
  <si>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</si>
  <si>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</si>
  <si>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</si>
  <si>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</si>
  <si>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</si>
  <si>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</si>
  <si>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</si>
  <si>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</si>
  <si>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</si>
  <si>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</si>
  <si>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</si>
  <si>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</si>
  <si>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</si>
  <si>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</si>
  <si>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</si>
  <si>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</si>
  <si>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</si>
  <si>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</si>
  <si>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</si>
  <si>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</si>
  <si>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</si>
  <si>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</si>
  <si>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</si>
  <si>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</si>
  <si>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</si>
  <si>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</si>
  <si>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</si>
  <si>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</si>
  <si>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</si>
  <si>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</si>
  <si>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</si>
  <si>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</si>
  <si>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</si>
  <si>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</si>
  <si>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</si>
  <si>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</si>
  <si>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</si>
  <si>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</si>
  <si>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</si>
  <si>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</si>
  <si>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</si>
  <si>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</si>
  <si>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</si>
  <si>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</si>
  <si>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</si>
  <si>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</si>
  <si>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</si>
  <si>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</si>
  <si>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</si>
  <si>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</si>
  <si>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</si>
  <si>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</si>
  <si>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</si>
  <si>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</si>
  <si>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</si>
  <si>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</si>
  <si>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</si>
  <si>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</si>
  <si>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</si>
  <si>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</si>
  <si>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</si>
  <si>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</si>
  <si>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</si>
  <si>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</si>
  <si>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</si>
  <si>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</si>
  <si>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</si>
  <si>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</si>
  <si>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</si>
  <si>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</si>
  <si>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</si>
  <si>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</si>
  <si>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</si>
  <si>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</si>
  <si>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</si>
  <si>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</si>
  <si>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</si>
  <si>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</si>
  <si>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</si>
  <si>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</si>
  <si>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</si>
  <si>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</si>
  <si>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</si>
  <si>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</si>
  <si>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</si>
  <si>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</si>
  <si>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</si>
  <si>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</si>
  <si>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</si>
  <si>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</si>
  <si>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</si>
  <si>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</si>
  <si>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</si>
  <si>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</si>
  <si>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</si>
  <si>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</si>
  <si>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</si>
  <si>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</si>
  <si>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</si>
  <si>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</si>
  <si>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</si>
  <si>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</si>
  <si>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</si>
  <si>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</si>
  <si>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</si>
  <si>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</si>
  <si>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</si>
  <si>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</si>
  <si>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</si>
  <si>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</si>
  <si>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</si>
  <si>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</si>
  <si>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</si>
  <si>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</si>
  <si>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</si>
  <si>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</si>
  <si>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</si>
  <si>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</si>
  <si>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</si>
  <si>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</si>
  <si>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</si>
  <si>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</si>
  <si>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</si>
  <si>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</si>
  <si>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</si>
  <si>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</si>
  <si>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</si>
  <si>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</si>
  <si>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</si>
  <si>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</si>
  <si>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</si>
  <si>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</si>
  <si>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</si>
  <si>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</si>
  <si>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</si>
  <si>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</si>
  <si>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</si>
  <si>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</si>
  <si>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</si>
  <si>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</si>
  <si>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</si>
  <si>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</si>
  <si>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</si>
  <si>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</si>
  <si>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</si>
  <si>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</si>
  <si>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</si>
  <si>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</si>
  <si>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</si>
  <si>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</si>
  <si>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</si>
  <si>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</si>
  <si>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</si>
  <si>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</si>
  <si>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</si>
  <si>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</si>
  <si>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</si>
  <si>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</si>
  <si>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</si>
  <si>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</si>
  <si>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</si>
  <si>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</si>
  <si>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</si>
  <si>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</si>
  <si>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</si>
  <si>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</si>
  <si>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</si>
  <si>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</si>
  <si>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</si>
  <si>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</si>
  <si>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</si>
  <si>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</si>
  <si>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</si>
  <si>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</si>
  <si>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</si>
  <si>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</si>
  <si>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</si>
  <si>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</si>
  <si>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</si>
  <si>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</si>
  <si>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</si>
  <si>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</si>
  <si>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</si>
  <si>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</si>
  <si>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</si>
  <si>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</si>
  <si>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</si>
  <si>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</si>
  <si>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</si>
  <si>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</si>
  <si>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</si>
  <si>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</si>
  <si>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</si>
  <si>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</si>
  <si>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</si>
  <si>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</si>
  <si>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</si>
  <si>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</si>
  <si>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</si>
  <si>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</si>
  <si>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</si>
  <si>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</si>
  <si>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</si>
  <si>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</si>
  <si>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</si>
  <si>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</si>
  <si>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</si>
  <si>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</si>
  <si>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</si>
  <si>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</si>
  <si>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</si>
  <si>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</si>
  <si>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</si>
  <si>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</si>
  <si>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</si>
  <si>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</si>
  <si>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</si>
  <si>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</si>
  <si>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</si>
  <si>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</si>
  <si>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</si>
  <si>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</si>
  <si>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</si>
  <si>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</si>
  <si>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</si>
  <si>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</si>
  <si>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</si>
  <si>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</si>
  <si>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</si>
  <si>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</si>
  <si>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</si>
  <si>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</si>
  <si>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</si>
  <si>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</si>
  <si>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</si>
  <si>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</si>
  <si>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</si>
  <si>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</si>
  <si>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</si>
  <si>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</si>
  <si>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</si>
  <si>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</si>
  <si>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</si>
  <si>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</si>
  <si>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</si>
  <si>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</si>
  <si>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</si>
  <si>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</si>
  <si>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</si>
  <si>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</si>
  <si>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</si>
  <si>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</si>
  <si>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</si>
  <si>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</si>
  <si>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</si>
  <si>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</si>
  <si>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</si>
  <si>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</si>
  <si>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</si>
  <si>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</si>
  <si>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</si>
  <si>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</si>
  <si>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</si>
  <si>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</si>
  <si>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</si>
  <si>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</si>
  <si>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</si>
  <si>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</si>
  <si>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</si>
  <si>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</si>
  <si>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</si>
  <si>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</si>
  <si>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</si>
  <si>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</si>
  <si>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</si>
  <si>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</si>
  <si>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</si>
  <si>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</si>
  <si>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</si>
  <si>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</si>
  <si>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</si>
  <si>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</si>
  <si>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</si>
  <si>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</si>
  <si>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</si>
  <si>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</si>
  <si>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</si>
  <si>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</si>
  <si>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</si>
  <si>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</si>
  <si>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</si>
  <si>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</si>
  <si>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</si>
  <si>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</si>
  <si>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</si>
  <si>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</si>
  <si>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</si>
  <si>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</si>
  <si>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</si>
  <si>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</si>
  <si>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</si>
  <si>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</si>
  <si>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</si>
  <si>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</si>
  <si>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</si>
  <si>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</si>
  <si>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</si>
  <si>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</si>
  <si>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</si>
  <si>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</si>
  <si>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</si>
  <si>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</si>
  <si>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</si>
  <si>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</si>
  <si>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</si>
  <si>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</si>
  <si>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</si>
  <si>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</si>
  <si>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</si>
  <si>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</si>
  <si>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</si>
  <si>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</si>
  <si>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</si>
  <si>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</si>
  <si>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</si>
  <si>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</si>
  <si>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</si>
  <si>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</si>
  <si>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</si>
  <si>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</si>
  <si>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</si>
  <si>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</si>
  <si>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</si>
  <si>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</si>
  <si>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</si>
  <si>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</si>
  <si>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</si>
  <si>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</si>
  <si>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</si>
  <si>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</si>
  <si>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</si>
  <si>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</si>
  <si>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</si>
  <si>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</si>
  <si>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</si>
  <si>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</si>
  <si>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</si>
  <si>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</si>
  <si>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</si>
  <si>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</si>
  <si>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</si>
  <si>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</si>
  <si>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</si>
  <si>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</si>
  <si>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</si>
  <si>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</si>
  <si>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</si>
  <si>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</si>
  <si>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</si>
  <si>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</si>
  <si>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</si>
  <si>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</si>
  <si>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</si>
  <si>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</si>
  <si>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</si>
  <si>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</si>
  <si>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</si>
  <si>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</si>
  <si>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</si>
  <si>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</si>
  <si>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</si>
  <si>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</si>
  <si>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</si>
  <si>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</si>
  <si>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</si>
  <si>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</si>
  <si>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</si>
  <si>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</si>
  <si>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</si>
  <si>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</si>
  <si>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</si>
  <si>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</si>
  <si>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</si>
  <si>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</si>
  <si>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</si>
  <si>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</si>
  <si>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</si>
  <si>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</si>
  <si>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</si>
  <si>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</si>
  <si>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</si>
  <si>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</si>
  <si>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</si>
  <si>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</si>
  <si>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</si>
  <si>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</si>
  <si>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</si>
  <si>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</si>
  <si>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</si>
  <si>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</si>
  <si>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</si>
  <si>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</si>
  <si>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</si>
  <si>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</si>
  <si>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</si>
  <si>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</si>
  <si>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</si>
  <si>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</si>
  <si>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</si>
  <si>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</si>
  <si>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</si>
  <si>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</si>
  <si>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</si>
  <si>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</si>
  <si>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</si>
  <si>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</si>
  <si>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</si>
  <si>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</si>
  <si>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</si>
  <si>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</si>
  <si>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</si>
  <si>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</si>
  <si>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</si>
  <si>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</si>
  <si>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</si>
  <si>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</si>
  <si>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</si>
  <si>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</si>
  <si>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</si>
  <si>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</si>
  <si>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</si>
  <si>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</si>
  <si>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</si>
  <si>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</si>
  <si>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</si>
  <si>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</si>
  <si>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</si>
  <si>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</si>
  <si>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</si>
  <si>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</si>
  <si>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</si>
  <si>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</si>
  <si>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</si>
  <si>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</si>
  <si>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</si>
  <si>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</si>
  <si>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</si>
  <si>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</si>
  <si>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</si>
  <si>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</si>
  <si>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</si>
  <si>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</si>
  <si>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</si>
  <si>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</si>
  <si>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</si>
  <si>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</si>
  <si>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</si>
  <si>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</si>
  <si>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</si>
  <si>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</si>
  <si>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</si>
  <si>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</si>
  <si>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</si>
  <si>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</si>
  <si>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</si>
  <si>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</si>
  <si>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</si>
  <si>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</si>
  <si>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</si>
  <si>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</si>
  <si>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</si>
  <si>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</si>
  <si>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</si>
  <si>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</si>
  <si>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</si>
  <si>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</si>
  <si>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</si>
  <si>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</si>
  <si>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</si>
  <si>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</si>
  <si>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</si>
  <si>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</si>
  <si>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</si>
  <si>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</si>
  <si>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</si>
  <si>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</si>
  <si>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</si>
  <si>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</si>
  <si>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</si>
  <si>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</si>
  <si>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</si>
  <si>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</si>
  <si>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</si>
  <si>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</si>
  <si>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</si>
  <si>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</si>
  <si>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</si>
  <si>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</si>
  <si>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</si>
  <si>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</si>
  <si>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</si>
  <si>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</si>
  <si>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</si>
  <si>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</si>
  <si>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</si>
  <si>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</si>
  <si>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</si>
  <si>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</si>
  <si>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</si>
  <si>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</si>
  <si>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</si>
  <si>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</si>
  <si>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</si>
  <si>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</si>
  <si>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</si>
  <si>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</si>
  <si>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</si>
  <si>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</si>
  <si>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</si>
  <si>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</si>
  <si>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</si>
  <si>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</si>
  <si>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</si>
  <si>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</si>
  <si>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</si>
  <si>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</si>
  <si>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</si>
  <si>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</si>
  <si>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</si>
  <si>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</si>
  <si>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</si>
  <si>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</si>
  <si>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</si>
  <si>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</si>
  <si>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</si>
  <si>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</si>
  <si>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</si>
  <si>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</si>
  <si>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</si>
  <si>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</si>
  <si>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</si>
  <si>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</si>
  <si>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</si>
  <si>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</si>
  <si>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</si>
  <si>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</si>
  <si>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</si>
  <si>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</si>
  <si>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</si>
  <si>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</si>
  <si>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</si>
  <si>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</si>
  <si>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</si>
  <si>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</si>
  <si>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</si>
  <si>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</si>
  <si>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</si>
  <si>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</si>
  <si>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</si>
  <si>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</si>
  <si>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</si>
  <si>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</si>
  <si>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</si>
  <si>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</si>
  <si>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</si>
  <si>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</si>
  <si>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</si>
  <si>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</si>
  <si>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</si>
  <si>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</si>
  <si>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</si>
  <si>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</si>
  <si>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</si>
  <si>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</si>
  <si>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</si>
  <si>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</si>
  <si>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</si>
  <si>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</si>
  <si>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</si>
  <si>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</si>
  <si>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</si>
  <si>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</si>
  <si>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</si>
  <si>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</si>
  <si>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</si>
  <si>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</si>
  <si>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</si>
  <si>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</si>
  <si>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</si>
  <si>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</si>
  <si>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</si>
  <si>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</si>
  <si>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</si>
  <si>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</si>
  <si>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</si>
  <si>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</si>
  <si>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</si>
  <si>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</si>
  <si>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</si>
  <si>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</si>
  <si>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</si>
  <si>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</si>
  <si>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</si>
  <si>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</si>
  <si>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</si>
  <si>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</si>
  <si>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</si>
  <si>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</si>
  <si>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</si>
  <si>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</si>
  <si>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</si>
  <si>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</si>
  <si>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</si>
  <si>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</si>
  <si>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</si>
  <si>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</si>
  <si>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</si>
  <si>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</si>
  <si>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</si>
  <si>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</si>
  <si>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</si>
  <si>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</si>
  <si>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</si>
  <si>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</si>
  <si>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</si>
  <si>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</si>
  <si>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</si>
  <si>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</si>
  <si>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</si>
  <si>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</si>
  <si>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</si>
  <si>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</si>
  <si>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</si>
  <si>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</si>
  <si>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</si>
  <si>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</si>
  <si>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</si>
  <si>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</si>
  <si>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</si>
  <si>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</si>
  <si>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</si>
  <si>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</si>
  <si>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</si>
  <si>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</si>
  <si>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</si>
  <si>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</si>
  <si>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</si>
  <si>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</si>
  <si>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</si>
  <si>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</si>
  <si>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</si>
  <si>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</si>
  <si>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</si>
  <si>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</si>
  <si>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</si>
  <si>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</si>
  <si>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</si>
  <si>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</si>
  <si>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</si>
  <si>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</si>
  <si>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</si>
  <si>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</si>
  <si>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</si>
  <si>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</si>
  <si>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</si>
  <si>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</si>
  <si>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</si>
  <si>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</si>
  <si>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</si>
  <si>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</si>
  <si>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</si>
  <si>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</si>
  <si>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</si>
  <si>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</si>
  <si>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</si>
  <si>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</si>
  <si>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</si>
  <si>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</si>
  <si>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</si>
  <si>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</si>
  <si>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</si>
  <si>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</si>
  <si>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</si>
  <si>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</si>
  <si>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</si>
  <si>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</si>
  <si>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</si>
  <si>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</si>
  <si>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</si>
  <si>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</si>
  <si>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</si>
  <si>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</si>
  <si>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</si>
  <si>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</si>
  <si>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</si>
  <si>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</si>
  <si>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</si>
  <si>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</si>
  <si>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</si>
  <si>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</si>
  <si>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</si>
  <si>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</si>
  <si>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</si>
  <si>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</si>
  <si>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</si>
  <si>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</si>
  <si>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</si>
  <si>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</si>
  <si>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</si>
  <si>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</si>
  <si>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</si>
  <si>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</si>
  <si>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</si>
  <si>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</si>
  <si>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</si>
  <si>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</si>
  <si>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</si>
  <si>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</si>
  <si>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</si>
  <si>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</si>
  <si>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</si>
  <si>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</si>
  <si>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</si>
  <si>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</si>
  <si>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</si>
  <si>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</si>
  <si>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</si>
  <si>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</si>
  <si>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</si>
  <si>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</si>
  <si>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</si>
  <si>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</si>
  <si>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</si>
  <si>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</si>
  <si>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</si>
  <si>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</si>
  <si>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</si>
  <si>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</si>
  <si>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</si>
  <si>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</si>
  <si>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</si>
  <si>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</si>
  <si>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</si>
  <si>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</si>
  <si>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</si>
  <si>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</si>
  <si>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</si>
  <si>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</si>
  <si>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</si>
  <si>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</si>
  <si>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</si>
  <si>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</si>
  <si>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</si>
  <si>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</si>
  <si>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</si>
  <si>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</si>
  <si>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</si>
  <si>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</si>
  <si>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</si>
  <si>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</si>
  <si>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</si>
  <si>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</si>
  <si>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</si>
  <si>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</si>
  <si>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</si>
  <si>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</si>
  <si>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</si>
  <si>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</si>
  <si>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</si>
  <si>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</si>
  <si>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</si>
  <si>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</si>
  <si>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</si>
  <si>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</si>
  <si>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</si>
  <si>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</si>
  <si>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</si>
  <si>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</si>
  <si>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</si>
  <si>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</si>
  <si>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</si>
  <si>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</si>
  <si>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</si>
  <si>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</si>
  <si>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</si>
  <si>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</si>
  <si>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</si>
  <si>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</si>
  <si>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</si>
  <si>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</si>
  <si>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</si>
  <si>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</si>
  <si>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</si>
  <si>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</si>
  <si>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</si>
  <si>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</si>
  <si>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</si>
  <si>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</si>
  <si>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</si>
  <si>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</si>
  <si>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</si>
  <si>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</si>
  <si>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</si>
  <si>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</si>
  <si>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</si>
  <si>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</si>
  <si>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</si>
  <si>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</si>
  <si>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</si>
  <si>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</si>
  <si>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</si>
  <si>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</si>
  <si>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</si>
  <si>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</si>
  <si>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</si>
  <si>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</si>
  <si>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</si>
  <si>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</si>
  <si>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</si>
  <si>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</si>
  <si>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</si>
  <si>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</si>
  <si>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</si>
  <si>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</si>
  <si>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</si>
  <si>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</si>
  <si>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</si>
  <si>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</si>
  <si>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</si>
  <si>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</si>
  <si>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</si>
  <si>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</si>
  <si>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</si>
  <si>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</si>
  <si>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</si>
  <si>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</si>
  <si>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</si>
  <si>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</si>
  <si>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</si>
  <si>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</si>
  <si>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</si>
  <si>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</si>
  <si>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</si>
  <si>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</si>
  <si>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</si>
  <si>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</si>
  <si>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</si>
  <si>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</si>
  <si>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</si>
  <si>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</si>
  <si>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</si>
  <si>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</si>
  <si>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</si>
  <si>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</si>
  <si>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</si>
  <si>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</si>
  <si>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</si>
  <si>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</si>
  <si>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</si>
  <si>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</si>
  <si>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</si>
  <si>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</si>
  <si>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</si>
  <si>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</si>
  <si>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</si>
  <si>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</si>
  <si>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</si>
  <si>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</si>
  <si>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</si>
  <si>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</si>
  <si>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</si>
  <si>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</si>
  <si>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</si>
  <si>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</si>
  <si>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</si>
  <si>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</si>
  <si>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</si>
  <si>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</si>
  <si>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</si>
  <si>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</si>
  <si>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</si>
  <si>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</si>
  <si>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</si>
  <si>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</si>
  <si>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</si>
  <si>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</si>
  <si>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</si>
  <si>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</si>
  <si>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</si>
  <si>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</si>
  <si>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</si>
  <si>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</si>
  <si>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</si>
  <si>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</si>
  <si>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</si>
  <si>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</si>
  <si>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</si>
  <si>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</si>
  <si>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</si>
  <si>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</si>
  <si>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</si>
  <si>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</si>
  <si>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</si>
  <si>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</si>
  <si>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</si>
  <si>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</si>
  <si>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</si>
  <si>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</si>
  <si>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</si>
  <si>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</si>
  <si>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</si>
  <si>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</si>
  <si>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</si>
  <si>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</si>
  <si>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</si>
  <si>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</si>
  <si>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</si>
  <si>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</si>
  <si>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</si>
  <si>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</si>
  <si>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</si>
  <si>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</si>
  <si>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</si>
  <si>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</si>
  <si>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</si>
  <si>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</si>
  <si>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</si>
  <si>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</si>
  <si>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</si>
  <si>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</si>
  <si>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</si>
  <si>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</si>
  <si>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</si>
  <si>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</si>
  <si>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</si>
  <si>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</si>
  <si>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</si>
  <si>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</si>
  <si>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</si>
  <si>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</si>
  <si>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</si>
  <si>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</si>
  <si>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</si>
  <si>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</si>
  <si>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</si>
  <si>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</si>
  <si>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</si>
  <si>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</si>
  <si>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</si>
  <si>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</si>
  <si>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</si>
  <si>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</si>
  <si>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</si>
  <si>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</si>
  <si>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</si>
  <si>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</si>
  <si>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</si>
  <si>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</si>
  <si>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</si>
  <si>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</si>
  <si>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</si>
  <si>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</si>
  <si>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</si>
  <si>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</si>
  <si>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</si>
  <si>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</si>
  <si>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</si>
  <si>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</si>
  <si>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</si>
  <si>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</si>
  <si>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</si>
  <si>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</si>
  <si>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</si>
  <si>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</si>
  <si>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</si>
  <si>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</si>
  <si>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</si>
  <si>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</si>
  <si>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</si>
  <si>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</si>
  <si>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</si>
  <si>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</si>
  <si>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</si>
  <si>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</si>
  <si>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</si>
  <si>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</si>
  <si>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</si>
  <si>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</si>
  <si>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</si>
  <si>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</si>
  <si>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</si>
  <si>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</si>
  <si>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</si>
  <si>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</si>
  <si>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</si>
  <si>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</si>
  <si>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</si>
  <si>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</si>
  <si>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</si>
  <si>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</si>
  <si>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</si>
  <si>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</si>
  <si>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</si>
  <si>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</si>
  <si>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</si>
  <si>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</si>
  <si>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</si>
  <si>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</si>
  <si>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</si>
  <si>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</si>
  <si>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</si>
  <si>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</si>
  <si>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</si>
  <si>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</si>
  <si>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</si>
  <si>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</si>
  <si>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</si>
  <si>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</si>
  <si>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</si>
  <si>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</si>
  <si>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</si>
  <si>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</si>
  <si>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</si>
  <si>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</si>
  <si>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</si>
  <si>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</si>
  <si>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</si>
  <si>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</si>
  <si>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</si>
  <si>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</si>
  <si>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</si>
  <si>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</si>
  <si>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</si>
  <si>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</si>
  <si>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</si>
  <si>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</si>
  <si>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</si>
  <si>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</si>
  <si>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</si>
  <si>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</si>
  <si>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</si>
  <si>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</si>
  <si>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</si>
  <si>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</si>
  <si>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</si>
  <si>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</si>
  <si>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</si>
  <si>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</si>
  <si>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</si>
  <si>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</si>
  <si>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</si>
  <si>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</si>
  <si>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</si>
  <si>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</si>
  <si>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</si>
  <si>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</si>
  <si>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</si>
  <si>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</si>
  <si>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</si>
  <si>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</si>
  <si>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</si>
  <si>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</si>
  <si>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</si>
  <si>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</si>
  <si>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</si>
  <si>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</si>
  <si>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</si>
  <si>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</si>
  <si>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</si>
  <si>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</si>
  <si>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</si>
  <si>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</si>
  <si>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</si>
  <si>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</si>
  <si>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</si>
  <si>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</si>
  <si>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</si>
  <si>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</si>
  <si>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</si>
  <si>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</si>
  <si>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</si>
  <si>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</si>
  <si>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</si>
  <si>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</si>
  <si>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</si>
  <si>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</si>
  <si>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</si>
  <si>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</si>
  <si>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</si>
  <si>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</si>
  <si>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</si>
  <si>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</si>
  <si>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</si>
  <si>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</si>
  <si>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</si>
  <si>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</si>
  <si>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</si>
  <si>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</si>
  <si>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</si>
  <si>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</si>
  <si>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</si>
  <si>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</si>
  <si>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</si>
  <si>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</si>
  <si>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</si>
  <si>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</si>
  <si>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</si>
  <si>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</si>
  <si>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</si>
  <si>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</si>
  <si>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</si>
  <si>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</si>
  <si>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</si>
  <si>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</si>
  <si>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</si>
  <si>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</si>
  <si>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</si>
  <si>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</si>
  <si>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</si>
  <si>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</si>
  <si>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</si>
  <si>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</si>
  <si>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</si>
  <si>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</si>
  <si>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</si>
  <si>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</si>
  <si>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</si>
  <si>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</si>
  <si>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</si>
  <si>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</si>
  <si>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</si>
  <si>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</si>
  <si>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</si>
  <si>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</si>
  <si>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</si>
  <si>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</si>
  <si>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</si>
  <si>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</si>
  <si>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</si>
  <si>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</si>
  <si>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</si>
  <si>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</si>
  <si>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</si>
  <si>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</si>
  <si>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</si>
  <si>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</si>
  <si>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</si>
  <si>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</si>
  <si>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</si>
  <si>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</si>
  <si>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</si>
  <si>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</si>
  <si>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</si>
  <si>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</si>
  <si>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</si>
  <si>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</si>
  <si>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</si>
  <si>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</si>
  <si>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</si>
  <si>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</si>
  <si>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</si>
  <si>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</si>
  <si>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</si>
  <si>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</si>
  <si>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</si>
  <si>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</si>
  <si>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</si>
  <si>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</si>
  <si>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</si>
  <si>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</si>
  <si>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</si>
  <si>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</si>
  <si>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</si>
  <si>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</si>
  <si>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</si>
  <si>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</si>
  <si>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</si>
  <si>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</si>
  <si>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</si>
  <si>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</si>
  <si>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</si>
  <si>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</si>
  <si>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</si>
  <si>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</si>
  <si>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</si>
  <si>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</si>
  <si>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</si>
  <si>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</si>
  <si>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</si>
  <si>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</si>
  <si>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</si>
  <si>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</si>
  <si>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</si>
  <si>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</si>
  <si>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</si>
  <si>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</si>
  <si>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</si>
  <si>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</si>
  <si>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</si>
  <si>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</si>
  <si>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</si>
  <si>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</si>
  <si>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</si>
  <si>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</si>
  <si>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</si>
  <si>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</si>
  <si>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</si>
  <si>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</si>
  <si>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</si>
  <si>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</si>
  <si>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</si>
  <si>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</si>
  <si>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</si>
  <si>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</si>
  <si>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</si>
  <si>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</si>
  <si>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</si>
  <si>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</si>
  <si>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</si>
  <si>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</si>
  <si>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</si>
  <si>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</si>
  <si>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</si>
  <si>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</si>
  <si>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</si>
  <si>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</si>
  <si>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</si>
  <si>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</si>
  <si>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</si>
  <si>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</si>
  <si>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</si>
  <si>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</si>
  <si>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</si>
  <si>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</si>
  <si>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</si>
  <si>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</si>
  <si>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</si>
  <si>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</si>
  <si>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</si>
  <si>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</si>
  <si>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</si>
  <si>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</si>
  <si>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</si>
  <si>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</si>
  <si>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</si>
  <si>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</si>
  <si>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</si>
  <si>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</si>
  <si>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</si>
  <si>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</si>
  <si>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</si>
  <si>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</si>
  <si>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</si>
  <si>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</si>
  <si>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</si>
  <si>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</si>
  <si>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</si>
  <si>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</si>
  <si>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</si>
  <si>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</si>
  <si>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</si>
  <si>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</si>
  <si>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</si>
  <si>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</si>
  <si>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</si>
  <si>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</si>
  <si>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</si>
  <si>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</si>
  <si>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</si>
  <si>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</si>
  <si>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</si>
  <si>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</si>
  <si>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</si>
  <si>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</si>
  <si>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</si>
  <si>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</si>
  <si>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</si>
  <si>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</si>
  <si>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</si>
  <si>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</si>
  <si>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</si>
  <si>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</si>
  <si>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</si>
  <si>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</si>
  <si>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</si>
  <si>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</si>
  <si>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</si>
  <si>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</si>
  <si>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</si>
  <si>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</si>
  <si>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</si>
  <si>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</si>
  <si>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</si>
  <si>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</si>
  <si>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</si>
  <si>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</si>
  <si>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</si>
  <si>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</si>
  <si>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</si>
  <si>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</si>
  <si>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</si>
  <si>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</si>
  <si>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</si>
  <si>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</si>
  <si>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</si>
  <si>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</si>
  <si>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</si>
  <si>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</si>
  <si>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</si>
  <si>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</si>
  <si>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</si>
  <si>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</si>
  <si>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</si>
  <si>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</si>
  <si>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</si>
  <si>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</si>
  <si>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</si>
  <si>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</si>
  <si>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</si>
  <si>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</si>
  <si>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</si>
  <si>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</si>
  <si>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</si>
  <si>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</si>
  <si>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</si>
  <si>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</si>
  <si>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</si>
  <si>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</si>
  <si>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</si>
  <si>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</si>
  <si>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</si>
  <si>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</si>
  <si>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</si>
  <si>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</si>
  <si>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</si>
  <si>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</si>
  <si>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</si>
  <si>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</si>
  <si>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</si>
  <si>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</si>
  <si>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</si>
  <si>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</si>
  <si>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</si>
  <si>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</si>
  <si>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</si>
  <si>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</si>
  <si>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</si>
  <si>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</si>
  <si>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</si>
  <si>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</si>
  <si>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</si>
  <si>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</si>
  <si>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</si>
  <si>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</si>
  <si>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</si>
  <si>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</si>
  <si>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</si>
  <si>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</si>
  <si>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</si>
  <si>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</si>
  <si>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</si>
  <si>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</si>
  <si>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</si>
  <si>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</si>
  <si>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</si>
  <si>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</si>
  <si>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</si>
  <si>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</si>
  <si>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</si>
  <si>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</si>
  <si>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</si>
  <si>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</si>
  <si>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</si>
  <si>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</si>
  <si>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</si>
  <si>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</si>
  <si>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</si>
  <si>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</si>
  <si>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</si>
  <si>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</si>
  <si>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</si>
  <si>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</si>
  <si>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</si>
  <si>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</si>
  <si>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</si>
  <si>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</si>
  <si>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</si>
  <si>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</si>
  <si>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</si>
  <si>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</si>
  <si>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</si>
  <si>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</si>
  <si>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</si>
  <si>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</si>
  <si>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</si>
  <si>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</si>
  <si>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</si>
  <si>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</si>
  <si>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</si>
  <si>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</si>
  <si>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</si>
  <si>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</si>
  <si>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</si>
  <si>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</si>
  <si>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</si>
  <si>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</si>
  <si>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</si>
  <si>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</si>
  <si>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</si>
  <si>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</si>
  <si>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</si>
  <si>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</si>
  <si>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</si>
  <si>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</si>
  <si>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</si>
  <si>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</si>
  <si>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</si>
  <si>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</si>
  <si>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</si>
  <si>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</si>
  <si>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</si>
  <si>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</si>
  <si>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</si>
  <si>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</si>
  <si>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</si>
  <si>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</si>
  <si>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</si>
  <si>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</si>
  <si>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</si>
  <si>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</si>
  <si>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</si>
  <si>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</si>
  <si>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</si>
  <si>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</si>
  <si>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</si>
  <si>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</si>
  <si>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</si>
  <si>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</si>
  <si>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</si>
  <si>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</si>
  <si>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</si>
  <si>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</si>
  <si>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</si>
  <si>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</si>
  <si>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</si>
  <si>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</si>
  <si>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</si>
  <si>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</si>
  <si>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</si>
  <si>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</si>
  <si>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</si>
  <si>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</si>
  <si>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</si>
  <si>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</si>
  <si>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</si>
  <si>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</si>
  <si>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</si>
  <si>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</si>
  <si>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</si>
  <si>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</si>
  <si>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</si>
  <si>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</si>
  <si>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</si>
  <si>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</si>
  <si>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</si>
  <si>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</si>
  <si>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</si>
  <si>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</si>
  <si>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</si>
  <si>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</si>
  <si>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</si>
  <si>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</si>
  <si>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</si>
  <si>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</si>
  <si>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</si>
  <si>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</si>
  <si>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</si>
  <si>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</si>
  <si>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</si>
  <si>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</si>
  <si>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</si>
  <si>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</si>
  <si>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</si>
  <si>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</si>
  <si>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</si>
  <si>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</si>
  <si>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</si>
  <si>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</si>
  <si>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</si>
  <si>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</si>
  <si>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</si>
  <si>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</si>
  <si>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</si>
  <si>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</si>
  <si>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</si>
  <si>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</si>
  <si>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</si>
  <si>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</si>
  <si>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</si>
  <si>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</si>
  <si>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</si>
  <si>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</si>
  <si>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</si>
  <si>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</si>
  <si>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</si>
  <si>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</si>
  <si>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</si>
  <si>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</si>
  <si>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</si>
  <si>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</si>
  <si>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</si>
  <si>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</si>
  <si>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</si>
  <si>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</si>
  <si>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</si>
  <si>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</si>
  <si>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</si>
  <si>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</si>
  <si>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</si>
  <si>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</si>
  <si>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</si>
  <si>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</si>
  <si>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</si>
  <si>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</si>
  <si>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</si>
  <si>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</si>
  <si>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</si>
  <si>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</si>
  <si>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</si>
  <si>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</si>
  <si>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</si>
  <si>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</si>
  <si>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</si>
  <si>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</si>
  <si>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</si>
  <si>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</si>
  <si>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</si>
  <si>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</si>
  <si>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</si>
  <si>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</si>
  <si>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</si>
  <si>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</si>
  <si>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</si>
  <si>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</si>
  <si>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</si>
  <si>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</si>
  <si>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</si>
  <si>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</si>
  <si>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</si>
  <si>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</si>
  <si>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</si>
  <si>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</si>
  <si>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</si>
  <si>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</si>
  <si>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</si>
  <si>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</si>
  <si>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</si>
  <si>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</si>
  <si>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</si>
  <si>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</si>
  <si>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</si>
  <si>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</si>
  <si>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</si>
  <si>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</si>
  <si>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</si>
  <si>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</si>
  <si>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</si>
  <si>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</si>
  <si>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</si>
  <si>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</si>
  <si>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</si>
  <si>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</si>
  <si>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</si>
  <si>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</si>
  <si>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</si>
  <si>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</si>
  <si>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</si>
  <si>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</si>
  <si>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</si>
  <si>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</si>
  <si>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</si>
  <si>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</si>
  <si>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</si>
  <si>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</si>
  <si>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</si>
  <si>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</si>
  <si>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</si>
  <si>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</si>
  <si>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</si>
  <si>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</si>
  <si>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</si>
  <si>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</si>
  <si>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</si>
  <si>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</si>
  <si>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</si>
  <si>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</si>
  <si>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</si>
  <si>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</si>
  <si>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</si>
  <si>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</si>
  <si>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</si>
  <si>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</si>
  <si>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</si>
  <si>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</si>
  <si>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</si>
  <si>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</si>
  <si>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</si>
  <si>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</si>
  <si>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</si>
  <si>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</si>
  <si>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</si>
  <si>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</si>
  <si>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</si>
  <si>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</si>
  <si>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</si>
  <si>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</si>
  <si>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</si>
  <si>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</si>
  <si>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</si>
  <si>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</si>
  <si>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</si>
  <si>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</si>
  <si>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</si>
  <si>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</si>
  <si>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</si>
  <si>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</si>
  <si>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</si>
  <si>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</si>
  <si>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</si>
  <si>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</si>
  <si>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</si>
  <si>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</si>
  <si>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</si>
  <si>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</si>
  <si>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</si>
  <si>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</si>
  <si>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</si>
  <si>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</si>
  <si>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</si>
  <si>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</si>
  <si>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</si>
  <si>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</si>
  <si>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</si>
  <si>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</si>
  <si>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</si>
  <si>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</si>
  <si>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</si>
  <si>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</si>
  <si>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</si>
  <si>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</si>
  <si>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</si>
  <si>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</si>
  <si>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</si>
  <si>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</si>
  <si>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</si>
  <si>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</si>
  <si>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</si>
  <si>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</si>
  <si>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</si>
  <si>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</si>
  <si>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</si>
  <si>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</si>
  <si>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</si>
  <si>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</si>
  <si>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</si>
  <si>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</si>
  <si>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</si>
  <si>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</si>
  <si>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</si>
  <si>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</si>
  <si>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</si>
  <si>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</si>
  <si>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</si>
  <si>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</si>
  <si>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</si>
  <si>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</si>
  <si>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</si>
  <si>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</si>
  <si>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</si>
  <si>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</si>
  <si>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</si>
  <si>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</si>
  <si>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</si>
  <si>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</si>
  <si>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</si>
  <si>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</si>
  <si>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</si>
  <si>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</si>
  <si>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</si>
  <si>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</si>
  <si>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</si>
  <si>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</si>
  <si>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</si>
  <si>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</si>
  <si>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</si>
  <si>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</si>
  <si>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</si>
  <si>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</si>
  <si>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</si>
  <si>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</si>
  <si>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</si>
  <si>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</si>
  <si>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</si>
  <si>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</si>
  <si>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</si>
  <si>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</si>
  <si>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</si>
  <si>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</si>
  <si>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</si>
  <si>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</si>
  <si>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</si>
  <si>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</si>
  <si>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</si>
  <si>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</si>
  <si>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</si>
  <si>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</si>
  <si>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</si>
  <si>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</si>
  <si>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</si>
  <si>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</si>
  <si>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</si>
  <si>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</si>
  <si>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</si>
  <si>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</si>
  <si>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</si>
  <si>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</si>
  <si>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</si>
  <si>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</si>
  <si>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</si>
  <si>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</si>
  <si>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</si>
  <si>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</si>
  <si>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</si>
  <si>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</si>
  <si>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</si>
  <si>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</si>
  <si>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</si>
  <si>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</si>
  <si>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</si>
  <si>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</si>
  <si>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</si>
  <si>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</si>
  <si>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</si>
  <si>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</si>
  <si>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</si>
  <si>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</si>
  <si>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</si>
  <si>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</si>
  <si>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</si>
  <si>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</si>
  <si>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</si>
  <si>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</si>
  <si>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</si>
  <si>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</si>
  <si>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</si>
  <si>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</si>
  <si>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</si>
  <si>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</si>
  <si>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</si>
  <si>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</si>
  <si>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</si>
  <si>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</si>
  <si>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</si>
  <si>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</si>
  <si>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</si>
  <si>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</si>
  <si>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</si>
  <si>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</si>
  <si>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</si>
  <si>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</si>
  <si>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</si>
  <si>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</si>
  <si>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</si>
  <si>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</si>
  <si>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</si>
  <si>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</si>
  <si>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</si>
  <si>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</si>
  <si>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</si>
  <si>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</si>
  <si>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</si>
  <si>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</si>
  <si>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</si>
  <si>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</si>
  <si>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</si>
  <si>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</si>
  <si>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</si>
  <si>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</si>
  <si>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</si>
  <si>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</si>
  <si>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</si>
  <si>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</si>
  <si>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</si>
  <si>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</si>
  <si>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</si>
  <si>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</si>
  <si>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</si>
  <si>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</si>
  <si>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</si>
  <si>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</si>
  <si>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</si>
  <si>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</si>
  <si>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</si>
  <si>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</si>
  <si>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</si>
  <si>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</si>
  <si>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</si>
  <si>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</si>
  <si>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</si>
  <si>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</si>
  <si>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</si>
  <si>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</si>
  <si>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</si>
  <si>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</si>
  <si>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</si>
  <si>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</si>
  <si>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</si>
  <si>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</si>
  <si>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</si>
  <si>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</si>
  <si>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</si>
  <si>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</si>
  <si>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</si>
  <si>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</si>
  <si>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</si>
  <si>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</si>
  <si>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</si>
  <si>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</si>
  <si>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</si>
  <si>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</si>
  <si>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</si>
  <si>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</si>
  <si>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</si>
  <si>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</si>
  <si>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</si>
  <si>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</si>
  <si>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</si>
  <si>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</si>
  <si>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</si>
  <si>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</si>
  <si>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</si>
  <si>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</si>
  <si>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</si>
  <si>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</si>
  <si>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</si>
  <si>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</si>
  <si>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</si>
  <si>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</si>
  <si>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</si>
  <si>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</si>
  <si>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</si>
  <si>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</si>
  <si>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</si>
  <si>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</si>
  <si>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</si>
  <si>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</si>
  <si>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</si>
  <si>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</si>
  <si>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</si>
  <si>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</si>
  <si>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</si>
  <si>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</si>
  <si>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</si>
  <si>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</si>
  <si>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</si>
  <si>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</si>
  <si>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</si>
  <si>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</si>
  <si>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</si>
  <si>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</si>
  <si>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</si>
  <si>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</si>
  <si>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</si>
  <si>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</si>
  <si>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</si>
  <si>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</si>
  <si>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</si>
  <si>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</si>
  <si>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</si>
  <si>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</si>
  <si>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</si>
  <si>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</si>
  <si>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</si>
  <si>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</si>
  <si>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</si>
  <si>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</si>
  <si>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</si>
  <si>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</si>
  <si>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</si>
  <si>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</si>
  <si>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</si>
  <si>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</si>
  <si>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</si>
  <si>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</si>
  <si>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</si>
  <si>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</si>
  <si>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</si>
  <si>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</si>
  <si>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</si>
  <si>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</si>
  <si>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</si>
  <si>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</si>
  <si>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</si>
  <si>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</si>
  <si>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</si>
  <si>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</si>
  <si>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</si>
  <si>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</si>
  <si>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</si>
  <si>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</si>
  <si>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</si>
  <si>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</si>
  <si>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</si>
  <si>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</si>
  <si>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</si>
  <si>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</si>
  <si>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</si>
  <si>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</si>
  <si>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</si>
  <si>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</si>
  <si>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</si>
  <si>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</si>
  <si>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</si>
  <si>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</si>
  <si>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</si>
  <si>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</si>
  <si>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</si>
  <si>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</si>
  <si>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</si>
  <si>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</si>
  <si>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</si>
  <si>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</si>
  <si>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</si>
  <si>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</si>
  <si>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</si>
  <si>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</si>
  <si>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</si>
  <si>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</si>
  <si>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</si>
  <si>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</si>
  <si>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</si>
  <si>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</si>
  <si>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</si>
  <si>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</si>
  <si>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</si>
  <si>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</si>
  <si>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</si>
  <si>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</si>
  <si>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</si>
  <si>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</si>
  <si>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</si>
  <si>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</si>
  <si>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</si>
  <si>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</si>
  <si>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</si>
  <si>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</si>
  <si>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</si>
  <si>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</si>
  <si>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</si>
  <si>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</si>
  <si>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</si>
  <si>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</si>
  <si>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</si>
  <si>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</si>
  <si>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</si>
  <si>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</si>
  <si>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</si>
  <si>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</si>
  <si>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</si>
  <si>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</si>
  <si>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</si>
  <si>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</si>
  <si>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</si>
  <si>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</si>
  <si>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</si>
  <si>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</si>
  <si>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</si>
  <si>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</si>
  <si>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</si>
  <si>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</si>
  <si>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</si>
  <si>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</si>
  <si>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</si>
  <si>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</si>
  <si>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</si>
  <si>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</si>
  <si>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</si>
  <si>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</si>
  <si>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</si>
  <si>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</si>
  <si>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</si>
  <si>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</si>
  <si>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</si>
  <si>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</si>
  <si>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</si>
  <si>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</si>
  <si>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</si>
  <si>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</si>
  <si>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</si>
  <si>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</si>
  <si>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</si>
  <si>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</si>
  <si>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</si>
  <si>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</si>
  <si>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</si>
  <si>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</si>
  <si>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</si>
  <si>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</si>
  <si>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</si>
  <si>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</si>
  <si>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</si>
  <si>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</si>
  <si>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</si>
  <si>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</si>
  <si>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</si>
  <si>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</si>
  <si>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</si>
  <si>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</si>
  <si>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</si>
  <si>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</si>
  <si>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</si>
  <si>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</si>
  <si>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</si>
  <si>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</si>
  <si>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</si>
  <si>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</si>
  <si>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</si>
  <si>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</si>
  <si>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</si>
  <si>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</si>
  <si>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</si>
  <si>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</si>
  <si>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</si>
  <si>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</si>
  <si>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</si>
  <si>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</si>
  <si>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</si>
  <si>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</si>
  <si>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</si>
  <si>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</si>
  <si>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</si>
  <si>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</si>
  <si>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</si>
  <si>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</si>
  <si>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</si>
  <si>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</si>
  <si>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</si>
  <si>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</si>
  <si>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</si>
  <si>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</si>
  <si>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</si>
  <si>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</si>
  <si>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</si>
  <si>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</si>
  <si>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</si>
  <si>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</si>
  <si>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</si>
  <si>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</si>
  <si>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</si>
  <si>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</si>
  <si>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</si>
  <si>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</si>
  <si>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</si>
  <si>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</si>
  <si>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</si>
  <si>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</si>
  <si>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</si>
  <si>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</si>
  <si>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</si>
  <si>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</si>
  <si>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</si>
  <si>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</si>
  <si>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</si>
  <si>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</si>
  <si>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</si>
  <si>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</si>
  <si>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</si>
  <si>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</si>
  <si>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</si>
  <si>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</si>
  <si>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</si>
  <si>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</si>
  <si>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</si>
  <si>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</si>
  <si>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</si>
  <si>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</si>
  <si>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</si>
  <si>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</si>
  <si>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</si>
  <si>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</si>
  <si>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</si>
  <si>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</si>
  <si>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</si>
  <si>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</si>
  <si>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</si>
  <si>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</si>
  <si>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</si>
  <si>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</si>
  <si>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</si>
  <si>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</si>
  <si>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</si>
  <si>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</si>
  <si>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</si>
  <si>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</si>
  <si>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</si>
  <si>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</si>
  <si>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</si>
  <si>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</si>
  <si>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</si>
  <si>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</si>
  <si>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</si>
  <si>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</si>
  <si>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</si>
  <si>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</si>
  <si>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</si>
  <si>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</si>
  <si>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</si>
  <si>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</si>
  <si>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</si>
  <si>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</si>
  <si>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</si>
  <si>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</si>
  <si>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</si>
  <si>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</si>
  <si>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</si>
  <si>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</si>
  <si>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</si>
  <si>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</si>
  <si>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</si>
  <si>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</si>
  <si>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</si>
  <si>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</si>
  <si>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</si>
  <si>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</si>
  <si>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</si>
  <si>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</si>
  <si>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</si>
  <si>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</si>
  <si>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</si>
  <si>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</si>
  <si>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</si>
  <si>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</si>
  <si>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</si>
  <si>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</si>
  <si>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</si>
  <si>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</si>
  <si>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</si>
  <si>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</si>
  <si>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</si>
  <si>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</si>
  <si>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</si>
  <si>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</si>
  <si>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</si>
  <si>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</si>
  <si>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</si>
  <si>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</si>
  <si>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</si>
  <si>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</si>
  <si>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</si>
  <si>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</si>
  <si>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</si>
  <si>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</si>
  <si>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</si>
  <si>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</si>
  <si>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</si>
  <si>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</si>
  <si>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</si>
  <si>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</si>
  <si>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</si>
  <si>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</si>
  <si>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</si>
  <si>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</si>
  <si>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</si>
  <si>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</si>
  <si>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</si>
  <si>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</si>
  <si>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</si>
  <si>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</si>
  <si>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</si>
  <si>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</si>
  <si>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</si>
  <si>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</si>
  <si>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</si>
  <si>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</si>
  <si>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</si>
  <si>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</si>
  <si>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</si>
  <si>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</si>
  <si>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</si>
  <si>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</si>
  <si>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</si>
  <si>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</si>
  <si>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</si>
  <si>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</si>
  <si>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</si>
  <si>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</si>
  <si>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</si>
  <si>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</si>
  <si>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</si>
  <si>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</si>
  <si>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</si>
  <si>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</si>
  <si>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</si>
  <si>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</si>
  <si>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</si>
  <si>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</si>
  <si>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</si>
  <si>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</si>
  <si>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</si>
  <si>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</si>
  <si>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</si>
  <si>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</si>
  <si>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</si>
  <si>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</si>
  <si>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</si>
  <si>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</si>
  <si>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</si>
  <si>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</si>
  <si>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</si>
  <si>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</si>
  <si>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</si>
  <si>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</si>
  <si>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</si>
  <si>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</si>
  <si>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</si>
  <si>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</si>
  <si>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</si>
  <si>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</si>
  <si>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</si>
  <si>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</si>
  <si>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</si>
  <si>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</si>
  <si>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</si>
  <si>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</si>
  <si>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</si>
  <si>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</si>
  <si>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</si>
  <si>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</si>
  <si>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</si>
  <si>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</si>
  <si>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</si>
  <si>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</si>
  <si>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</si>
  <si>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</si>
  <si>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</si>
  <si>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</si>
  <si>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</si>
  <si>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</si>
  <si>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</si>
  <si>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</si>
  <si>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</si>
  <si>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</si>
  <si>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</si>
  <si>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</si>
  <si>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</si>
  <si>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</si>
  <si>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</si>
  <si>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</si>
  <si>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</si>
  <si>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</si>
  <si>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</si>
  <si>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</si>
  <si>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</si>
  <si>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</si>
  <si>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</si>
  <si>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</si>
  <si>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</si>
  <si>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</si>
  <si>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</si>
  <si>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</si>
  <si>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</si>
  <si>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</si>
  <si>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</si>
  <si>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</si>
  <si>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</si>
  <si>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</si>
  <si>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</si>
  <si>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</si>
  <si>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</si>
  <si>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</si>
  <si>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</si>
  <si>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</si>
  <si>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</si>
  <si>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</si>
  <si>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</si>
  <si>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</si>
  <si>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</si>
  <si>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</si>
  <si>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</si>
  <si>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</si>
  <si>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</si>
  <si>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</si>
  <si>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</si>
  <si>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</si>
  <si>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</si>
  <si>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</si>
  <si>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</si>
  <si>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</si>
  <si>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</si>
  <si>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</si>
  <si>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</si>
  <si>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</si>
  <si>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</si>
  <si>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</si>
  <si>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</si>
  <si>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</si>
  <si>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</si>
  <si>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</si>
  <si>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</si>
  <si>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</si>
  <si>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</si>
  <si>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</si>
  <si>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</si>
  <si>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</si>
  <si>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</si>
  <si>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</si>
  <si>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</si>
  <si>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</si>
  <si>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</si>
  <si>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</si>
  <si>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</si>
  <si>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</si>
  <si>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</si>
  <si>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</si>
  <si>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</si>
  <si>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</si>
  <si>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</si>
  <si>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</si>
  <si>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</si>
  <si>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</si>
  <si>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</si>
  <si>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</si>
  <si>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</si>
  <si>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</si>
  <si>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</si>
  <si>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</si>
  <si>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</si>
  <si>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</si>
  <si>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</si>
  <si>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</si>
  <si>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</si>
  <si>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</si>
  <si>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</si>
  <si>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</si>
  <si>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</si>
  <si>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</si>
  <si>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</si>
  <si>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</si>
  <si>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</si>
  <si>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</si>
  <si>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</si>
  <si>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</si>
  <si>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</si>
  <si>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</si>
  <si>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</si>
  <si>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</si>
  <si>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</si>
  <si>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</si>
  <si>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</si>
  <si>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</si>
  <si>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</si>
  <si>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</si>
  <si>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</si>
  <si>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</si>
  <si>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</si>
  <si>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</si>
  <si>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</si>
  <si>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</si>
  <si>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</si>
  <si>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</si>
  <si>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</si>
  <si>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</si>
  <si>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</si>
  <si>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</si>
  <si>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</si>
  <si>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</si>
  <si>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</si>
  <si>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</si>
  <si>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</si>
  <si>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</si>
  <si>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</si>
  <si>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</si>
  <si>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</si>
  <si>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</si>
  <si>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</si>
  <si>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</si>
  <si>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</si>
  <si>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</si>
  <si>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</si>
  <si>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</si>
  <si>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</si>
  <si>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</si>
  <si>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</si>
  <si>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</si>
  <si>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</si>
  <si>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</si>
  <si>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</si>
  <si>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</si>
  <si>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</si>
  <si>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</si>
  <si>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</si>
  <si>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</si>
  <si>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</si>
  <si>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</si>
  <si>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</si>
  <si>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</si>
  <si>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</si>
  <si>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</si>
  <si>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</si>
  <si>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</si>
  <si>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</si>
  <si>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</si>
  <si>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</si>
  <si>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</si>
  <si>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</si>
  <si>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</si>
  <si>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</si>
  <si>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</si>
  <si>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</si>
  <si>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</si>
  <si>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</si>
  <si>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</si>
  <si>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</si>
  <si>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</si>
  <si>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</si>
  <si>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</si>
  <si>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</si>
  <si>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</si>
  <si>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</si>
  <si>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</si>
  <si>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</si>
  <si>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</si>
  <si>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</si>
  <si>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</si>
  <si>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</si>
  <si>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</si>
  <si>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</si>
  <si>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</si>
  <si>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</si>
  <si>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</si>
  <si>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</si>
  <si>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</si>
  <si>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</si>
  <si>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</si>
  <si>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</si>
  <si>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</si>
  <si>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</si>
  <si>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</si>
  <si>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</si>
  <si>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</si>
  <si>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</si>
  <si>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</si>
  <si>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</si>
  <si>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</si>
  <si>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</si>
  <si>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</si>
  <si>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</si>
  <si>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</si>
  <si>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</si>
  <si>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</si>
  <si>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</si>
  <si>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</si>
  <si>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</si>
  <si>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</si>
  <si>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</si>
  <si>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</si>
  <si>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</si>
  <si>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</si>
  <si>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</si>
  <si>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</si>
  <si>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</si>
  <si>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</si>
  <si>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</si>
  <si>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</si>
  <si>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</si>
  <si>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</si>
  <si>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</si>
  <si>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</si>
  <si>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</si>
  <si>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</si>
  <si>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</si>
  <si>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</si>
  <si>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</si>
  <si>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</si>
  <si>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</si>
  <si>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</si>
  <si>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</si>
  <si>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</si>
  <si>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</si>
  <si>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</si>
  <si>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</si>
  <si>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</si>
  <si>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</si>
  <si>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</si>
  <si>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</si>
  <si>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</si>
  <si>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</si>
  <si>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</si>
  <si>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</si>
  <si>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</si>
  <si>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</si>
  <si>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</si>
  <si>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</si>
  <si>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</si>
  <si>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</si>
  <si>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</si>
  <si>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</si>
  <si>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</si>
  <si>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</si>
  <si>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</si>
  <si>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</si>
  <si>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</si>
  <si>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</si>
  <si>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</si>
  <si>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</si>
  <si>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</si>
  <si>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</si>
  <si>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</si>
  <si>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</si>
  <si>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</si>
  <si>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</si>
  <si>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</si>
  <si>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</si>
  <si>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</si>
  <si>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</si>
  <si>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</si>
  <si>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</si>
  <si>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</si>
  <si>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</si>
  <si>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</si>
  <si>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</si>
  <si>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</si>
  <si>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</si>
  <si>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</si>
  <si>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</si>
  <si>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</si>
  <si>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</si>
  <si>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</si>
  <si>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</si>
  <si>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</si>
  <si>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</si>
  <si>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</si>
  <si>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</si>
  <si>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</si>
  <si>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</si>
  <si>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</si>
  <si>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</si>
  <si>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</si>
  <si>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</si>
  <si>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</si>
  <si>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</si>
  <si>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</si>
  <si>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</si>
  <si>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</si>
  <si>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</si>
  <si>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</si>
  <si>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</si>
  <si>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</si>
  <si>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</si>
  <si>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</si>
  <si>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</si>
  <si>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</si>
  <si>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</si>
  <si>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</si>
  <si>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</si>
  <si>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</si>
  <si>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</si>
  <si>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</si>
  <si>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</si>
  <si>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</si>
  <si>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</si>
  <si>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</si>
  <si>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</si>
  <si>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</si>
  <si>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</si>
  <si>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</si>
  <si>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</si>
  <si>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</si>
  <si>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</si>
  <si>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</si>
  <si>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</si>
  <si>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</si>
  <si>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</si>
  <si>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</si>
  <si>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</si>
  <si>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</si>
  <si>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</si>
  <si>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</si>
  <si>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</si>
  <si>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</si>
  <si>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</si>
  <si>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</si>
  <si>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</si>
  <si>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</si>
  <si>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</si>
  <si>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</si>
  <si>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</si>
  <si>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</si>
  <si>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</si>
  <si>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</si>
  <si>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</si>
  <si>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</si>
  <si>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</si>
  <si>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</si>
  <si>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</si>
  <si>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</si>
  <si>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</si>
  <si>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</si>
  <si>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</si>
  <si>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</si>
  <si>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</si>
  <si>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</si>
  <si>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</si>
  <si>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</si>
  <si>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</si>
  <si>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</si>
  <si>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</si>
  <si>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</si>
  <si>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</si>
  <si>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</si>
  <si>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</si>
  <si>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</si>
  <si>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</si>
  <si>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</si>
  <si>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</si>
  <si>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</si>
  <si>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</si>
  <si>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</si>
  <si>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</si>
  <si>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</si>
  <si>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</si>
  <si>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</si>
  <si>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</si>
  <si>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</si>
  <si>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</si>
  <si>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</si>
  <si>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</si>
  <si>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</si>
  <si>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</si>
  <si>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</si>
  <si>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</si>
  <si>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</si>
  <si>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</si>
  <si>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</si>
  <si>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</si>
  <si>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</si>
  <si>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</si>
  <si>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</si>
  <si>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</si>
  <si>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</si>
  <si>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</si>
  <si>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</si>
  <si>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</si>
  <si>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</si>
  <si>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</si>
  <si>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</si>
  <si>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</si>
  <si>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</si>
  <si>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</si>
  <si>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</si>
  <si>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</si>
  <si>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</si>
  <si>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</si>
  <si>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</si>
  <si>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</si>
  <si>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</si>
  <si>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</si>
  <si>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</si>
  <si>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</si>
  <si>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</si>
  <si>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</si>
  <si>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</si>
  <si>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</si>
  <si>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</si>
  <si>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</si>
  <si>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</si>
  <si>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</si>
  <si>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</si>
  <si>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</si>
  <si>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</si>
  <si>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</si>
  <si>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</si>
  <si>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</si>
  <si>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</si>
  <si>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</si>
  <si>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</si>
  <si>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</si>
  <si>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</si>
  <si>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</si>
  <si>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</si>
  <si>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</si>
  <si>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</si>
  <si>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</si>
  <si>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</si>
  <si>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</si>
  <si>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</si>
  <si>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</si>
  <si>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</si>
  <si>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</si>
  <si>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</si>
  <si>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</si>
  <si>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</si>
  <si>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</si>
  <si>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</si>
  <si>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</si>
  <si>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</si>
  <si>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</si>
  <si>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</si>
  <si>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</si>
  <si>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</si>
  <si>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</si>
  <si>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</si>
  <si>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</si>
  <si>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</si>
  <si>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</si>
  <si>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</si>
  <si>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</si>
  <si>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</si>
  <si>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</si>
  <si>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</si>
  <si>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</si>
  <si>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</si>
  <si>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</si>
  <si>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</si>
  <si>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</si>
  <si>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</si>
  <si>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</si>
  <si>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</si>
  <si>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</si>
  <si>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</si>
  <si>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</si>
  <si>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</si>
  <si>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</si>
  <si>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</si>
  <si>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</si>
  <si>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</si>
  <si>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</si>
  <si>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</si>
  <si>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</si>
  <si>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</si>
  <si>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</si>
  <si>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</si>
  <si>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</si>
  <si>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</si>
  <si>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</si>
  <si>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</si>
  <si>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</si>
  <si>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</si>
  <si>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</si>
  <si>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</si>
  <si>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</si>
  <si>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</si>
  <si>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</si>
  <si>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</si>
  <si>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</si>
  <si>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</si>
  <si>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</si>
  <si>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</si>
  <si>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</si>
  <si>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</si>
  <si>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</si>
  <si>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</si>
  <si>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</si>
  <si>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</si>
  <si>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</si>
  <si>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</si>
  <si>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</si>
  <si>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</si>
  <si>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</si>
  <si>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</si>
  <si>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</si>
  <si>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</si>
  <si>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</si>
  <si>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</si>
  <si>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</si>
  <si>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</si>
  <si>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</si>
  <si>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</si>
  <si>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</si>
  <si>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</si>
  <si>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</si>
  <si>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</si>
  <si>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</si>
  <si>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</si>
  <si>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</si>
  <si>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</si>
  <si>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</si>
  <si>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</si>
  <si>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</si>
  <si>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</si>
  <si>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</si>
  <si>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</si>
  <si>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</si>
  <si>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</si>
  <si>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</si>
  <si>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</si>
  <si>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</si>
  <si>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</si>
  <si>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</si>
  <si>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</si>
  <si>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</si>
  <si>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</si>
  <si>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</si>
  <si>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</si>
  <si>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</si>
  <si>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</si>
  <si>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</si>
  <si>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</si>
  <si>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</si>
  <si>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</si>
  <si>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</si>
  <si>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</si>
  <si>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</si>
  <si>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</si>
  <si>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</si>
  <si>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</si>
  <si>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</si>
  <si>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</si>
  <si>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</si>
  <si>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</si>
  <si>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</si>
  <si>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</si>
  <si>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</si>
  <si>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</si>
  <si>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</si>
  <si>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</si>
  <si>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</si>
  <si>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</si>
  <si>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</si>
  <si>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</si>
  <si>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</si>
  <si>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</si>
  <si>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</si>
  <si>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</si>
  <si>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</si>
  <si>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</si>
  <si>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</si>
  <si>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</si>
  <si>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</si>
  <si>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</si>
  <si>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</si>
  <si>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</si>
  <si>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</si>
  <si>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</si>
  <si>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</si>
  <si>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</si>
  <si>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</si>
  <si>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</si>
  <si>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</si>
  <si>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</si>
  <si>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</si>
  <si>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</si>
  <si>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</si>
  <si>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</si>
  <si>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</si>
  <si>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</si>
  <si>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</si>
  <si>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</si>
  <si>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</si>
  <si>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</si>
  <si>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</si>
  <si>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</si>
  <si>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</si>
  <si>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</si>
  <si>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</si>
  <si>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</si>
  <si>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</si>
  <si>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</si>
  <si>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</si>
  <si>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</si>
  <si>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</si>
  <si>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</si>
  <si>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</si>
  <si>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</si>
  <si>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</si>
  <si>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</si>
  <si>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</si>
  <si>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</si>
  <si>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</si>
  <si>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</si>
  <si>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</si>
  <si>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</si>
  <si>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</si>
  <si>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</si>
  <si>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</si>
  <si>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</si>
  <si>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</si>
  <si>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</si>
  <si>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</si>
  <si>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</si>
  <si>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</si>
  <si>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</si>
  <si>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</si>
  <si>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</si>
  <si>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</si>
  <si>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</si>
  <si>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</si>
  <si>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</si>
  <si>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</si>
  <si>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</si>
  <si>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</si>
  <si>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</si>
  <si>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</si>
  <si>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</si>
  <si>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</si>
  <si>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</si>
  <si>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</si>
  <si>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</si>
  <si>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</si>
  <si>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</si>
  <si>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</si>
  <si>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</si>
  <si>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</si>
  <si>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</si>
  <si>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</si>
  <si>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</si>
  <si>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</si>
  <si>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</si>
  <si>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</si>
  <si>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</si>
  <si>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</si>
  <si>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</si>
  <si>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</si>
  <si>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</si>
  <si>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</si>
  <si>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</si>
  <si>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</si>
  <si>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</si>
  <si>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</si>
  <si>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</si>
  <si>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</si>
  <si>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</si>
  <si>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</si>
  <si>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</si>
  <si>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</si>
  <si>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</si>
  <si>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</si>
  <si>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</si>
  <si>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</si>
  <si>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</si>
  <si>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</si>
  <si>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</si>
  <si>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</si>
  <si>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</si>
  <si>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</si>
  <si>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</si>
  <si>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</si>
  <si>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</si>
  <si>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</si>
  <si>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</si>
  <si>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</si>
  <si>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</si>
  <si>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</si>
  <si>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</si>
  <si>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</si>
  <si>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</si>
  <si>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</si>
  <si>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</si>
  <si>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</si>
  <si>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</si>
  <si>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</si>
  <si>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</si>
  <si>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</si>
  <si>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</si>
  <si>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</si>
  <si>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</si>
  <si>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</si>
  <si>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</si>
  <si>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</si>
  <si>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</si>
  <si>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</si>
  <si>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</si>
  <si>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</si>
  <si>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</si>
  <si>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</si>
  <si>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</si>
  <si>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</si>
  <si>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</si>
  <si>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</si>
  <si>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</si>
  <si>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</si>
  <si>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</si>
  <si>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</si>
  <si>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</si>
  <si>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</si>
  <si>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</si>
  <si>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</si>
  <si>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</si>
  <si>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</si>
  <si>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</si>
  <si>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</si>
  <si>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</si>
  <si>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</si>
  <si>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</si>
  <si>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</si>
  <si>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</si>
  <si>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</si>
  <si>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</si>
  <si>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</si>
  <si>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</si>
  <si>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</si>
  <si>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</si>
  <si>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</si>
  <si>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</si>
  <si>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</si>
  <si>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</si>
  <si>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</si>
  <si>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</si>
  <si>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</si>
  <si>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</si>
  <si>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</si>
  <si>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</si>
  <si>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</si>
  <si>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</si>
  <si>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</si>
  <si>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</si>
  <si>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</si>
  <si>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</si>
  <si>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</si>
  <si>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</si>
  <si>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</si>
  <si>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</si>
  <si>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</si>
  <si>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</si>
  <si>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</si>
  <si>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</si>
  <si>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</si>
  <si>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</si>
  <si>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</si>
  <si>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</si>
  <si>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</si>
  <si>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</si>
  <si>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</si>
  <si>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</si>
  <si>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</si>
  <si>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</si>
  <si>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</si>
  <si>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</si>
  <si>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</si>
  <si>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</si>
  <si>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</si>
  <si>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</si>
  <si>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</si>
  <si>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</si>
  <si>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</si>
  <si>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</si>
  <si>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</si>
  <si>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</si>
  <si>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</si>
  <si>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</si>
  <si>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</si>
  <si>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</si>
  <si>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</si>
  <si>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</si>
  <si>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</si>
  <si>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</si>
  <si>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</si>
  <si>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</si>
  <si>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</si>
  <si>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</si>
  <si>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</si>
  <si>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</si>
  <si>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</si>
  <si>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</si>
  <si>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</si>
  <si>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</si>
  <si>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</si>
  <si>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</si>
  <si>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</si>
  <si>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</si>
  <si>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</si>
  <si>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</si>
  <si>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</si>
  <si>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</si>
  <si>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</si>
  <si>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</si>
  <si>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</si>
  <si>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</si>
  <si>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</si>
  <si>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</si>
  <si>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</si>
  <si>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</si>
  <si>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</si>
  <si>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</si>
  <si>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</si>
  <si>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</si>
  <si>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</si>
  <si>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</si>
  <si>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</si>
  <si>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</si>
  <si>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</si>
  <si>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</si>
  <si>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</si>
  <si>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</si>
  <si>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</si>
  <si>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</si>
  <si>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</si>
  <si>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</si>
  <si>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</si>
  <si>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</si>
  <si>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</si>
  <si>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</si>
  <si>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</si>
  <si>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</si>
  <si>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</si>
  <si>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</si>
  <si>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</si>
  <si>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</si>
  <si>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</si>
  <si>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</si>
  <si>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</si>
  <si>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</si>
  <si>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</si>
  <si>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</si>
  <si>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</si>
  <si>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</si>
  <si>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</si>
  <si>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</si>
  <si>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</si>
  <si>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</si>
  <si>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</si>
  <si>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</si>
  <si>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</si>
  <si>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</si>
  <si>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</si>
  <si>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</si>
  <si>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</si>
  <si>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</si>
  <si>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</si>
  <si>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</si>
  <si>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</si>
  <si>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</si>
  <si>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</si>
  <si>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</si>
  <si>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</si>
  <si>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</si>
  <si>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</si>
  <si>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</si>
  <si>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</si>
  <si>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</si>
  <si>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</si>
  <si>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</si>
  <si>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</si>
  <si>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</si>
  <si>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</si>
  <si>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</si>
  <si>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</si>
  <si>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</si>
  <si>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</si>
  <si>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</si>
  <si>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</si>
  <si>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</si>
  <si>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</si>
  <si>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</si>
  <si>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</si>
  <si>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</si>
  <si>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</si>
  <si>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</si>
  <si>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</si>
  <si>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</si>
  <si>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</si>
  <si>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</si>
  <si>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</si>
  <si>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</si>
  <si>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</si>
  <si>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</si>
  <si>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</si>
  <si>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</si>
  <si>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</si>
  <si>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</si>
  <si>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</si>
  <si>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</si>
  <si>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</si>
  <si>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</si>
  <si>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</si>
  <si>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</si>
  <si>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</si>
  <si>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</si>
  <si>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</si>
  <si>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</si>
  <si>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</si>
  <si>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</si>
  <si>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</si>
  <si>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</si>
  <si>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</si>
  <si>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</si>
  <si>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</si>
  <si>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</si>
  <si>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</si>
  <si>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</si>
  <si>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</si>
  <si>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</si>
  <si>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</si>
  <si>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</si>
  <si>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</si>
  <si>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</si>
  <si>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</si>
  <si>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</si>
  <si>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</si>
  <si>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</si>
  <si>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</si>
  <si>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</si>
  <si>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</si>
  <si>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</si>
  <si>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</si>
  <si>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</si>
  <si>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</si>
  <si>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</si>
  <si>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</si>
  <si>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</si>
  <si>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</si>
  <si>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</si>
  <si>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</si>
  <si>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</si>
  <si>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</si>
  <si>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</si>
  <si>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</si>
  <si>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</si>
  <si>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</si>
  <si>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</si>
  <si>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</si>
  <si>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</si>
  <si>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</si>
  <si>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</si>
  <si>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</si>
  <si>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</si>
  <si>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</si>
  <si>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</si>
  <si>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</si>
  <si>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</si>
  <si>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</si>
  <si>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</si>
  <si>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</si>
  <si>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</si>
  <si>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</si>
  <si>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</si>
  <si>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</si>
  <si>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</si>
  <si>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</si>
  <si>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</si>
  <si>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</si>
  <si>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</si>
  <si>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</si>
  <si>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</si>
  <si>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</si>
  <si>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</si>
  <si>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</si>
  <si>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</si>
  <si>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</si>
  <si>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</si>
  <si>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</si>
  <si>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</si>
  <si>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</si>
  <si>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</si>
  <si>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</si>
  <si>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</si>
  <si>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</si>
  <si>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</si>
  <si>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</si>
  <si>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</si>
  <si>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</si>
  <si>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</si>
  <si>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</si>
  <si>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</si>
  <si>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</si>
  <si>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</si>
  <si>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</si>
  <si>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</si>
  <si>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</si>
  <si>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</si>
  <si>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</si>
  <si>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</si>
  <si>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</si>
  <si>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</si>
  <si>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</si>
  <si>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</si>
  <si>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</si>
  <si>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</si>
  <si>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</si>
  <si>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</si>
  <si>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</si>
  <si>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</si>
  <si>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</si>
  <si>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</si>
  <si>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</si>
  <si>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</si>
  <si>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</si>
  <si>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</si>
  <si>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</si>
  <si>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</si>
  <si>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</si>
  <si>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</si>
  <si>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</si>
  <si>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</si>
  <si>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</si>
  <si>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</si>
  <si>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</si>
  <si>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</si>
  <si>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</si>
  <si>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</si>
  <si>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</si>
  <si>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</si>
  <si>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</si>
  <si>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</si>
  <si>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</si>
  <si>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</si>
  <si>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</si>
  <si>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</si>
  <si>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</si>
  <si>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</si>
  <si>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</si>
  <si>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</si>
  <si>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</si>
  <si>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</si>
  <si>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</si>
  <si>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</si>
  <si>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</si>
  <si>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</si>
  <si>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</si>
  <si>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</si>
  <si>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</si>
  <si>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</si>
  <si>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</si>
  <si>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</si>
  <si>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</si>
  <si>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</si>
  <si>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</si>
  <si>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</si>
  <si>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</si>
  <si>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</si>
  <si>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</si>
  <si>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</si>
  <si>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</si>
  <si>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</si>
  <si>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</si>
  <si>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</si>
  <si>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</si>
  <si>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</si>
  <si>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</si>
  <si>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</si>
  <si>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</si>
  <si>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</si>
  <si>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</si>
  <si>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</si>
  <si>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</si>
  <si>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</si>
  <si>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</si>
  <si>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</si>
  <si>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</si>
  <si>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</si>
  <si>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</si>
  <si>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</si>
  <si>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</si>
  <si>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</si>
  <si>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</si>
  <si>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</si>
  <si>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</si>
  <si>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</si>
  <si>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</si>
  <si>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</si>
  <si>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</si>
  <si>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</si>
  <si>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</si>
  <si>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</si>
  <si>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</si>
  <si>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</si>
  <si>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</si>
  <si>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</si>
  <si>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</si>
  <si>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</si>
  <si>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</si>
  <si>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</si>
  <si>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</si>
  <si>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</si>
  <si>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</si>
  <si>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</si>
  <si>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</si>
  <si>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</si>
  <si>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</si>
  <si>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</si>
  <si>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</si>
  <si>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</si>
  <si>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</si>
  <si>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</si>
  <si>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</si>
  <si>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</si>
  <si>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</si>
  <si>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</si>
  <si>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</si>
  <si>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</si>
  <si>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</si>
  <si>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</si>
  <si>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</si>
  <si>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</si>
  <si>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</si>
  <si>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</si>
  <si>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</si>
  <si>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</si>
  <si>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</si>
  <si>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</si>
  <si>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</si>
  <si>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</si>
  <si>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</si>
  <si>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</si>
  <si>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</si>
  <si>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</si>
  <si>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</si>
  <si>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</si>
  <si>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</si>
  <si>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</si>
  <si>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</si>
  <si>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</si>
  <si>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</si>
  <si>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</si>
  <si>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</si>
  <si>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</si>
  <si>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</si>
  <si>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</si>
  <si>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</si>
  <si>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</si>
  <si>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</si>
  <si>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</si>
  <si>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</si>
  <si>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</si>
  <si>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</si>
  <si>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</si>
  <si>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</si>
  <si>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</si>
  <si>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</si>
  <si>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</si>
  <si>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</si>
  <si>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</si>
  <si>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</si>
  <si>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</si>
  <si>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</si>
  <si>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</si>
  <si>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</si>
  <si>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</si>
  <si>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</si>
  <si>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</si>
  <si>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</si>
  <si>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</si>
  <si>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</si>
  <si>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</si>
  <si>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</si>
  <si>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</si>
  <si>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</si>
  <si>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</si>
  <si>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</si>
  <si>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</si>
  <si>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</si>
  <si>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</si>
  <si>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</si>
  <si>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</si>
  <si>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</si>
  <si>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</si>
  <si>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</si>
  <si>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</si>
  <si>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</si>
  <si>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</si>
  <si>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</si>
  <si>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</si>
  <si>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</si>
  <si>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</si>
  <si>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</si>
  <si>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</si>
  <si>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</si>
  <si>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</si>
  <si>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</si>
  <si>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</si>
  <si>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</si>
  <si>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</si>
  <si>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</si>
  <si>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</si>
  <si>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</si>
  <si>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</si>
  <si>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</si>
  <si>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</si>
  <si>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</si>
  <si>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</si>
  <si>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</si>
  <si>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</si>
  <si>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</si>
  <si>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</si>
  <si>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</si>
  <si>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</si>
  <si>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</si>
  <si>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</si>
  <si>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</si>
  <si>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</si>
  <si>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</si>
  <si>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</si>
  <si>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</si>
  <si>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</si>
  <si>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</si>
  <si>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</si>
  <si>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</si>
  <si>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</si>
  <si>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</si>
  <si>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</si>
  <si>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</si>
  <si>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</si>
  <si>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</si>
  <si>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</si>
  <si>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</si>
  <si>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</si>
  <si>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</si>
  <si>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</si>
  <si>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</si>
  <si>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</si>
  <si>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</si>
  <si>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</si>
  <si>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</si>
  <si>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</si>
  <si>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</si>
  <si>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</si>
  <si>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</si>
  <si>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</si>
  <si>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</si>
  <si>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</si>
  <si>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</si>
  <si>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</si>
  <si>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</si>
  <si>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</si>
  <si>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</si>
  <si>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</si>
  <si>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</si>
  <si>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</si>
  <si>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</si>
  <si>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</si>
  <si>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</si>
  <si>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</si>
  <si>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</si>
  <si>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</si>
  <si>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</si>
  <si>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</si>
  <si>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</si>
  <si>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</si>
  <si>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</si>
  <si>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</si>
  <si>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</si>
  <si>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</si>
  <si>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</si>
  <si>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</si>
  <si>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</si>
  <si>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</si>
  <si>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</si>
  <si>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</si>
  <si>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</si>
  <si>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</si>
  <si>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</si>
  <si>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</si>
  <si>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</si>
  <si>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</si>
  <si>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</si>
  <si>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</si>
  <si>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</si>
  <si>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</si>
  <si>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</si>
  <si>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</si>
  <si>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</si>
  <si>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</si>
  <si>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</si>
  <si>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</si>
  <si>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</si>
  <si>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</si>
  <si>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</si>
  <si>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</si>
  <si>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</si>
  <si>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</si>
  <si>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</si>
  <si>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</si>
  <si>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</si>
  <si>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</si>
  <si>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</si>
  <si>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</si>
  <si>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</si>
  <si>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</si>
  <si>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</si>
  <si>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</si>
  <si>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</si>
  <si>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</si>
  <si>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</si>
  <si>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</si>
  <si>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</si>
  <si>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</si>
  <si>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</si>
  <si>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</si>
  <si>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</si>
  <si>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</si>
  <si>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</si>
  <si>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</si>
  <si>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</si>
  <si>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</si>
  <si>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</si>
  <si>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</si>
  <si>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</si>
  <si>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</si>
  <si>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</si>
  <si>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</si>
  <si>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</si>
  <si>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</si>
  <si>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</si>
  <si>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</si>
  <si>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</si>
  <si>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</si>
  <si>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</si>
  <si>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</si>
  <si>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</si>
  <si>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</si>
  <si>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</si>
  <si>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</si>
  <si>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</si>
  <si>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</si>
  <si>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</si>
  <si>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</si>
  <si>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</si>
  <si>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</si>
  <si>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</si>
  <si>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</si>
  <si>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</si>
  <si>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</si>
  <si>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</si>
  <si>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</si>
  <si>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</si>
  <si>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</si>
  <si>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</si>
  <si>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</si>
  <si>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</si>
  <si>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</si>
  <si>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</si>
  <si>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</si>
  <si>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</si>
  <si>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</si>
  <si>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</si>
  <si>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</si>
  <si>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</si>
  <si>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</si>
  <si>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</si>
  <si>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</si>
  <si>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</si>
  <si>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</si>
  <si>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</si>
  <si>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</si>
  <si>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</si>
  <si>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</si>
  <si>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</si>
  <si>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</si>
  <si>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</si>
  <si>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</si>
  <si>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</si>
  <si>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</si>
  <si>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</si>
  <si>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</si>
  <si>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</si>
  <si>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</si>
  <si>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</si>
  <si>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</si>
  <si>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</si>
  <si>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</si>
  <si>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</si>
  <si>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</si>
  <si>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</si>
  <si>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</si>
  <si>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</si>
  <si>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</si>
  <si>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</si>
  <si>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</si>
  <si>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</si>
  <si>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</si>
  <si>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</si>
  <si>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</si>
  <si>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</si>
  <si>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</si>
  <si>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</si>
  <si>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</si>
  <si>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</si>
  <si>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</si>
  <si>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</si>
  <si>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</si>
  <si>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</si>
  <si>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</si>
  <si>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</si>
  <si>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</si>
  <si>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</si>
  <si>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</si>
  <si>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</si>
  <si>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</si>
  <si>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</si>
  <si>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</si>
  <si>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</si>
  <si>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</si>
  <si>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</si>
  <si>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</si>
  <si>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</si>
  <si>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</si>
  <si>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</si>
  <si>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</si>
  <si>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</si>
  <si>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</si>
  <si>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</si>
  <si>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</si>
  <si>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</si>
  <si>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</si>
  <si>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</si>
  <si>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</si>
  <si>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</si>
  <si>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</si>
  <si>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</si>
  <si>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</si>
  <si>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</si>
  <si>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</si>
  <si>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</si>
  <si>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</si>
  <si>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</si>
  <si>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</si>
  <si>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</si>
  <si>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</si>
  <si>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</si>
  <si>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</si>
  <si>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</si>
  <si>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</si>
  <si>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</si>
  <si>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</si>
  <si>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</si>
  <si>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</si>
  <si>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</si>
  <si>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</si>
  <si>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</si>
  <si>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</si>
  <si>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</si>
  <si>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</si>
  <si>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</si>
  <si>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</si>
  <si>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</si>
  <si>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</si>
  <si>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</si>
  <si>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</si>
  <si>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</si>
  <si>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</si>
  <si>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</si>
  <si>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</si>
  <si>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</si>
  <si>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</si>
  <si>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</si>
  <si>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</si>
  <si>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</si>
  <si>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</si>
  <si>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</si>
  <si>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</si>
  <si>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</si>
  <si>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</si>
  <si>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</si>
  <si>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</si>
  <si>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</si>
  <si>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</si>
  <si>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</si>
  <si>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</si>
  <si>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</si>
  <si>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</si>
  <si>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</si>
  <si>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</si>
  <si>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</si>
  <si>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</si>
  <si>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</si>
  <si>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</si>
  <si>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</si>
  <si>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</si>
  <si>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</si>
  <si>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</si>
  <si>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</si>
  <si>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</si>
  <si>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</si>
  <si>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</si>
  <si>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</si>
  <si>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</si>
  <si>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</si>
  <si>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</si>
  <si>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</si>
  <si>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</si>
  <si>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</si>
  <si>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</si>
  <si>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</si>
  <si>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</si>
  <si>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</si>
  <si>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</si>
  <si>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</si>
  <si>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</si>
  <si>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</si>
  <si>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</si>
  <si>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</si>
  <si>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</si>
  <si>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</si>
  <si>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</si>
  <si>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</si>
  <si>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</si>
  <si>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</si>
  <si>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</si>
  <si>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</si>
  <si>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</si>
  <si>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</si>
  <si>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</si>
  <si>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</si>
  <si>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</si>
  <si>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</si>
  <si>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</si>
  <si>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</si>
  <si>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</si>
  <si>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</si>
  <si>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</si>
  <si>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</si>
  <si>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</si>
  <si>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</si>
  <si>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</si>
  <si>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</si>
  <si>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</si>
  <si>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</si>
  <si>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</si>
  <si>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</si>
  <si>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</si>
  <si>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</si>
  <si>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</si>
  <si>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</si>
  <si>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</si>
  <si>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</si>
  <si>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</si>
  <si>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</si>
  <si>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</si>
  <si>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</si>
  <si>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</si>
  <si>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</si>
  <si>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</si>
  <si>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</si>
  <si>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</si>
  <si>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</si>
  <si>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</si>
  <si>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</si>
  <si>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</si>
  <si>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</si>
  <si>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</si>
  <si>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</si>
  <si>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</si>
  <si>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</si>
  <si>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</si>
  <si>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</si>
  <si>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</si>
  <si>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</si>
  <si>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</si>
  <si>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</si>
  <si>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</si>
  <si>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</si>
  <si>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</si>
  <si>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</si>
  <si>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</si>
  <si>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</si>
  <si>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</si>
  <si>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</si>
  <si>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</si>
  <si>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</si>
  <si>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</si>
  <si>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</si>
  <si>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</si>
  <si>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</si>
  <si>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</si>
  <si>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</si>
  <si>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</si>
  <si>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</si>
  <si>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</si>
  <si>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</si>
  <si>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</si>
  <si>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</si>
  <si>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</si>
  <si>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</si>
  <si>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</si>
  <si>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</si>
  <si>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</si>
  <si>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</si>
  <si>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</si>
  <si>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</si>
  <si>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</si>
  <si>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</si>
  <si>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</si>
  <si>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</si>
  <si>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</si>
  <si>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</si>
  <si>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</si>
  <si>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</si>
  <si>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</si>
  <si>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</si>
  <si>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</si>
  <si>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</si>
  <si>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</si>
  <si>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</si>
  <si>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</si>
  <si>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</si>
  <si>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</si>
  <si>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</si>
  <si>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</si>
  <si>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</si>
  <si>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</si>
  <si>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</si>
  <si>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</si>
  <si>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</si>
  <si>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</si>
  <si>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</si>
  <si>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</si>
  <si>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</si>
  <si>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</si>
  <si>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</si>
  <si>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</si>
  <si>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</si>
  <si>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</si>
  <si>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</si>
  <si>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</si>
  <si>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</si>
  <si>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</si>
  <si>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</si>
  <si>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</si>
  <si>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</si>
  <si>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</si>
  <si>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</si>
  <si>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</si>
  <si>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</si>
  <si>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</si>
  <si>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</si>
  <si>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</si>
  <si>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</si>
  <si>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</si>
  <si>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</si>
  <si>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</si>
  <si>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</si>
  <si>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</si>
  <si>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</si>
  <si>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</si>
  <si>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</si>
  <si>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</si>
  <si>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</si>
  <si>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</si>
  <si>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</si>
  <si>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</si>
  <si>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</si>
  <si>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</si>
  <si>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</si>
  <si>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</si>
  <si>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</si>
  <si>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</si>
  <si>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</si>
  <si>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</si>
  <si>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</si>
  <si>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</si>
  <si>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</si>
  <si>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</si>
  <si>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</si>
  <si>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</si>
  <si>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</si>
  <si>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</si>
  <si>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</si>
  <si>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</si>
  <si>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</si>
  <si>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</si>
  <si>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</si>
  <si>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</si>
  <si>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</si>
  <si>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</si>
  <si>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</si>
  <si>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</si>
  <si>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</si>
  <si>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</si>
  <si>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</si>
  <si>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</si>
  <si>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</si>
  <si>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</si>
  <si>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</si>
  <si>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</si>
  <si>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</si>
  <si>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</si>
  <si>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</si>
  <si>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</si>
  <si>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</si>
  <si>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</si>
  <si>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</si>
  <si>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</si>
  <si>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</si>
  <si>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</si>
  <si>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</si>
  <si>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</si>
  <si>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</si>
  <si>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</si>
  <si>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</si>
  <si>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</si>
  <si>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</si>
  <si>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</si>
  <si>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</si>
  <si>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</si>
  <si>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</si>
  <si>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</si>
  <si>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</si>
  <si>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</si>
  <si>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</si>
  <si>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</si>
  <si>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</si>
  <si>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</si>
  <si>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</si>
  <si>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</si>
  <si>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</si>
  <si>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</si>
  <si>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</si>
  <si>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</si>
  <si>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</si>
  <si>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</si>
  <si>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</si>
  <si>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</si>
  <si>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</si>
  <si>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</si>
  <si>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</si>
  <si>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</si>
  <si>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</si>
  <si>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</si>
  <si>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</si>
  <si>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</si>
  <si>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</si>
  <si>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</si>
  <si>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</si>
  <si>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</si>
  <si>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</si>
  <si>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</si>
  <si>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</si>
  <si>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</si>
  <si>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</si>
  <si>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</si>
  <si>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</si>
  <si>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</si>
  <si>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</si>
  <si>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</si>
  <si>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</si>
  <si>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</si>
  <si>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</si>
  <si>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</si>
  <si>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</si>
  <si>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</si>
  <si>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</si>
  <si>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</si>
  <si>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</si>
  <si>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</si>
  <si>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</si>
  <si>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</si>
  <si>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</si>
  <si>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</si>
  <si>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</si>
  <si>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</si>
  <si>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</si>
  <si>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</si>
  <si>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</si>
  <si>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</si>
  <si>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</si>
  <si>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</si>
  <si>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</si>
  <si>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</si>
  <si>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</si>
  <si>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</si>
  <si>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</si>
  <si>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</si>
  <si>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</si>
  <si>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</si>
  <si>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</si>
  <si>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</si>
  <si>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</si>
  <si>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</si>
  <si>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</si>
  <si>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</si>
  <si>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</si>
  <si>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</si>
  <si>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</si>
  <si>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</si>
  <si>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</si>
  <si>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</si>
  <si>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</si>
  <si>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</si>
  <si>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</si>
  <si>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</si>
  <si>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</si>
  <si>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</si>
  <si>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</si>
  <si>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</si>
  <si>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</si>
  <si>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</si>
  <si>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</si>
  <si>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</si>
  <si>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</si>
  <si>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</si>
  <si>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</si>
  <si>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</si>
  <si>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</si>
  <si>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</si>
  <si>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</si>
  <si>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</si>
  <si>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</si>
  <si>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</si>
  <si>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</si>
  <si>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</si>
  <si>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</si>
  <si>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</si>
  <si>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</si>
  <si>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</si>
  <si>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</si>
  <si>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</si>
  <si>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</si>
  <si>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</si>
  <si>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</si>
  <si>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</si>
  <si>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</si>
  <si>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</si>
  <si>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</si>
  <si>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</si>
  <si>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</si>
  <si>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</si>
  <si>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</si>
  <si>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</si>
  <si>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</si>
  <si>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</si>
  <si>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</si>
  <si>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</si>
  <si>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</si>
  <si>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</si>
  <si>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</si>
  <si>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</si>
  <si>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</si>
  <si>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</si>
  <si>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</si>
  <si>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</si>
  <si>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</si>
  <si>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</si>
  <si>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</si>
  <si>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</si>
  <si>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</si>
  <si>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</si>
  <si>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</si>
  <si>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</si>
  <si>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</si>
  <si>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</si>
  <si>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</si>
  <si>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</si>
  <si>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</si>
  <si>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</si>
  <si>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</si>
  <si>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</si>
  <si>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</si>
  <si>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</si>
  <si>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</si>
  <si>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</si>
  <si>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</si>
  <si>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</si>
  <si>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</si>
  <si>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</si>
  <si>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</si>
  <si>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</si>
  <si>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</si>
  <si>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</si>
  <si>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</si>
  <si>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</si>
  <si>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</si>
  <si>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</si>
  <si>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</si>
  <si>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</si>
  <si>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</si>
  <si>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</si>
  <si>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</si>
  <si>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</si>
  <si>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</si>
  <si>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</si>
  <si>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</si>
  <si>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</si>
  <si>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</si>
  <si>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</si>
  <si>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</si>
  <si>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</si>
  <si>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</si>
  <si>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</si>
  <si>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</si>
  <si>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</si>
  <si>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</si>
  <si>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</si>
  <si>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</si>
  <si>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</si>
  <si>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</si>
  <si>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</si>
  <si>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</si>
  <si>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</si>
  <si>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</si>
  <si>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</si>
  <si>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</si>
  <si>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</si>
  <si>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</si>
  <si>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</si>
  <si>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</si>
  <si>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</si>
  <si>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</si>
  <si>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</si>
  <si>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</si>
  <si>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</si>
  <si>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</si>
  <si>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</si>
  <si>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</si>
  <si>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</si>
  <si>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</si>
  <si>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</si>
  <si>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</si>
  <si>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</si>
  <si>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</si>
  <si>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</si>
  <si>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</si>
  <si>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</si>
  <si>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</si>
  <si>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</si>
  <si>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</si>
  <si>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</si>
  <si>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</si>
  <si>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</si>
  <si>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</si>
  <si>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</si>
  <si>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</si>
  <si>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</si>
  <si>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</si>
  <si>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</si>
  <si>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</si>
  <si>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</si>
  <si>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</si>
  <si>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</si>
  <si>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</si>
  <si>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</si>
  <si>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</si>
  <si>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</si>
  <si>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</si>
  <si>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</si>
  <si>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</si>
  <si>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</si>
  <si>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</si>
  <si>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</si>
  <si>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</si>
  <si>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</si>
  <si>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</si>
  <si>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</si>
  <si>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</si>
  <si>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</si>
  <si>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</si>
  <si>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</si>
  <si>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</si>
  <si>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</si>
  <si>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</si>
  <si>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</si>
  <si>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</si>
  <si>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</si>
  <si>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</si>
  <si>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</si>
  <si>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</si>
  <si>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</si>
  <si>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</si>
  <si>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</si>
  <si>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</si>
  <si>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</si>
  <si>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</si>
  <si>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</si>
  <si>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</si>
  <si>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</si>
  <si>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</si>
  <si>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</si>
  <si>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</si>
  <si>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</si>
  <si>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</si>
  <si>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</si>
  <si>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</si>
  <si>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</si>
  <si>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</si>
  <si>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</si>
  <si>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</si>
  <si>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</si>
  <si>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</si>
  <si>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</si>
  <si>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</si>
  <si>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</si>
  <si>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</si>
  <si>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</si>
  <si>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</si>
  <si>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</si>
  <si>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</si>
  <si>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</si>
  <si>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</si>
  <si>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</si>
  <si>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</si>
  <si>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</si>
  <si>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</si>
  <si>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</si>
  <si>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</si>
  <si>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</si>
  <si>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</si>
  <si>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</si>
  <si>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</si>
  <si>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</si>
  <si>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</si>
  <si>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</si>
  <si>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</si>
  <si>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</si>
  <si>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</si>
  <si>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</si>
  <si>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</si>
  <si>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</si>
  <si>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</si>
  <si>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</si>
  <si>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</si>
  <si>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</si>
  <si>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</si>
  <si>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</si>
  <si>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</si>
  <si>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</si>
  <si>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</si>
  <si>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</si>
  <si>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</si>
  <si>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</si>
  <si>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</si>
  <si>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</si>
  <si>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</si>
  <si>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</si>
  <si>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</si>
  <si>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</si>
  <si>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</si>
  <si>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</si>
  <si>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</si>
  <si>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</si>
  <si>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</si>
  <si>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</si>
  <si>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</si>
  <si>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</si>
  <si>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</si>
  <si>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</si>
  <si>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</si>
  <si>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</si>
  <si>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</si>
  <si>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</si>
  <si>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</si>
  <si>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</si>
  <si>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</si>
  <si>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</si>
  <si>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</si>
  <si>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</si>
  <si>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</si>
  <si>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</si>
  <si>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</si>
  <si>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</si>
  <si>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</si>
  <si>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</si>
  <si>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</si>
  <si>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</si>
  <si>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</si>
  <si>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</si>
  <si>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</si>
  <si>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</si>
  <si>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</si>
  <si>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</si>
  <si>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</si>
  <si>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</si>
  <si>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</si>
  <si>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</si>
  <si>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</si>
  <si>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</si>
  <si>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</si>
  <si>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</si>
  <si>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</si>
  <si>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</si>
  <si>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</si>
  <si>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</si>
  <si>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</si>
  <si>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</si>
  <si>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</si>
  <si>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</si>
  <si>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</si>
  <si>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</si>
  <si>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</si>
  <si>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</si>
  <si>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</si>
  <si>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</si>
  <si>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</si>
  <si>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</si>
  <si>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</si>
  <si>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</si>
  <si>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</si>
  <si>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</si>
  <si>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</si>
  <si>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</si>
  <si>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</si>
  <si>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</si>
  <si>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</si>
  <si>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</si>
  <si>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</si>
  <si>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</si>
  <si>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</si>
  <si>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</si>
  <si>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</si>
  <si>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</si>
  <si>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</si>
  <si>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</si>
  <si>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</si>
  <si>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</si>
  <si>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</si>
  <si>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</si>
  <si>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</si>
  <si>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</si>
  <si>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</si>
  <si>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</si>
  <si>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</si>
  <si>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</si>
  <si>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</si>
  <si>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</si>
  <si>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</si>
  <si>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</si>
  <si>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</si>
  <si>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</si>
  <si>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</si>
  <si>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</si>
  <si>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</si>
  <si>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</si>
  <si>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</si>
  <si>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</si>
  <si>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</si>
  <si>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</si>
  <si>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</si>
  <si>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</si>
  <si>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</si>
  <si>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</si>
  <si>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</si>
  <si>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</si>
  <si>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</si>
  <si>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</si>
  <si>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</si>
  <si>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</si>
  <si>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</si>
  <si>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</si>
  <si>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</si>
  <si>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</si>
  <si>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</si>
  <si>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</si>
  <si>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</si>
  <si>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</si>
  <si>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</si>
  <si>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</si>
  <si>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</si>
  <si>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</si>
  <si>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</si>
  <si>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</si>
  <si>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</si>
  <si>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</si>
  <si>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</si>
  <si>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</si>
  <si>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</si>
  <si>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</si>
  <si>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</si>
  <si>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</si>
  <si>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</si>
  <si>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</si>
  <si>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</si>
  <si>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</si>
  <si>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</si>
  <si>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</si>
  <si>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</si>
  <si>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</si>
  <si>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</si>
  <si>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</si>
  <si>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</si>
  <si>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</si>
  <si>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</si>
  <si>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</si>
  <si>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</si>
  <si>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</si>
  <si>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</si>
  <si>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</si>
  <si>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</si>
  <si>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</si>
  <si>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</si>
  <si>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</si>
  <si>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</si>
  <si>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</si>
  <si>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</si>
  <si>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</si>
  <si>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</si>
  <si>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</si>
  <si>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</si>
  <si>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</si>
  <si>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</si>
  <si>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</si>
  <si>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</si>
  <si>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</si>
  <si>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</si>
  <si>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</si>
  <si>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</si>
  <si>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</si>
  <si>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</si>
  <si>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</si>
  <si>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</si>
  <si>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</si>
  <si>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</si>
  <si>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</si>
  <si>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</si>
  <si>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</si>
  <si>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</si>
  <si>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</si>
  <si>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</si>
  <si>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</si>
  <si>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</si>
  <si>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</si>
  <si>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</si>
  <si>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</si>
  <si>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</si>
  <si>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</si>
  <si>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</si>
  <si>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</si>
  <si>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</si>
  <si>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</si>
  <si>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</si>
  <si>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</si>
  <si>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</si>
  <si>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</si>
  <si>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</si>
  <si>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</si>
  <si>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</si>
  <si>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</si>
  <si>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</si>
  <si>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</si>
  <si>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</si>
  <si>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</si>
  <si>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</si>
  <si>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</si>
  <si>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</si>
  <si>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</si>
  <si>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</si>
  <si>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</si>
  <si>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</si>
  <si>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</si>
  <si>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</si>
  <si>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</si>
  <si>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</si>
  <si>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</si>
  <si>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</si>
  <si>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</si>
  <si>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</si>
  <si>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</si>
  <si>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</si>
  <si>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</si>
  <si>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</si>
  <si>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</si>
  <si>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</si>
  <si>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</si>
  <si>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</si>
  <si>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</si>
  <si>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</si>
  <si>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</si>
  <si>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</si>
  <si>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</si>
  <si>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</si>
  <si>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</si>
  <si>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</si>
  <si>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</si>
  <si>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</si>
  <si>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</si>
  <si>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</si>
  <si>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</si>
  <si>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</si>
  <si>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</si>
  <si>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</si>
  <si>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</si>
  <si>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</si>
  <si>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</si>
  <si>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</si>
  <si>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</si>
  <si>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</si>
  <si>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</si>
  <si>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</si>
  <si>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</si>
  <si>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</si>
  <si>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</si>
  <si>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</si>
  <si>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</si>
  <si>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</si>
  <si>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</si>
  <si>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</si>
  <si>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</si>
  <si>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</si>
  <si>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</si>
  <si>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</si>
  <si>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</si>
  <si>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</si>
  <si>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</si>
  <si>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</si>
  <si>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</si>
  <si>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</si>
  <si>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</si>
  <si>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</si>
  <si>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</si>
  <si>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</si>
  <si>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</si>
  <si>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</si>
  <si>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</si>
  <si>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</si>
  <si>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</si>
  <si>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</si>
  <si>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</si>
  <si>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</si>
  <si>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</si>
  <si>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</si>
  <si>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</si>
  <si>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</si>
  <si>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</si>
  <si>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</si>
  <si>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</si>
  <si>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</si>
  <si>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</si>
  <si>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</si>
  <si>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</si>
  <si>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</si>
  <si>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</si>
  <si>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</si>
  <si>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</si>
  <si>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</si>
  <si>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</si>
  <si>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</si>
  <si>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</si>
  <si>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</si>
  <si>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</si>
  <si>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</si>
  <si>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</si>
  <si>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</si>
  <si>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</si>
  <si>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</si>
  <si>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</si>
  <si>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</si>
  <si>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</si>
  <si>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</si>
  <si>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</si>
  <si>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</si>
  <si>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</si>
  <si>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</si>
  <si>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</si>
  <si>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</si>
  <si>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</si>
  <si>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</si>
  <si>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</si>
  <si>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</si>
  <si>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</si>
  <si>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</si>
  <si>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</si>
  <si>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</si>
  <si>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</si>
  <si>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</si>
  <si>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</si>
  <si>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</si>
  <si>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</si>
  <si>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</si>
  <si>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</si>
  <si>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</si>
  <si>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</si>
  <si>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</si>
  <si>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</si>
  <si>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</si>
  <si>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</si>
  <si>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</si>
  <si>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</si>
  <si>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</si>
  <si>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</si>
  <si>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</si>
  <si>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</si>
  <si>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</si>
  <si>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</si>
  <si>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</si>
  <si>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</si>
  <si>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</si>
  <si>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</si>
  <si>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</si>
  <si>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</si>
  <si>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</si>
  <si>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</si>
  <si>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</si>
  <si>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</si>
  <si>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</si>
  <si>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</si>
  <si>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</si>
  <si>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</si>
  <si>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</si>
  <si>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</si>
  <si>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</si>
  <si>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</si>
  <si>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</si>
  <si>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</si>
  <si>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</si>
  <si>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</si>
  <si>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</si>
  <si>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</si>
  <si>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</si>
  <si>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</si>
  <si>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</si>
  <si>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</si>
  <si>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</si>
  <si>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</si>
  <si>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</si>
  <si>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</si>
  <si>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</si>
  <si>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</si>
  <si>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</si>
  <si>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</si>
  <si>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</si>
  <si>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</si>
  <si>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</si>
  <si>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</si>
  <si>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</si>
  <si>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</si>
  <si>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</si>
  <si>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</si>
  <si>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</si>
  <si>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</si>
  <si>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</si>
  <si>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</si>
  <si>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</si>
  <si>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</si>
  <si>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</si>
  <si>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</si>
  <si>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</si>
  <si>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</si>
  <si>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</si>
  <si>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</si>
  <si>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</si>
  <si>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</si>
  <si>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</si>
  <si>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</si>
  <si>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</si>
  <si>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</si>
  <si>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</si>
  <si>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</si>
  <si>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</si>
  <si>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</si>
  <si>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</si>
  <si>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</si>
  <si>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</si>
  <si>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</si>
  <si>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</si>
  <si>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</si>
  <si>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</si>
  <si>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</si>
  <si>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</si>
  <si>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</si>
  <si>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</si>
  <si>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</si>
  <si>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</si>
  <si>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</si>
  <si>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</si>
  <si>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</si>
  <si>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</si>
  <si>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</si>
  <si>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</si>
  <si>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</si>
  <si>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</si>
  <si>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</si>
  <si>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</si>
  <si>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</si>
  <si>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</si>
  <si>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</si>
  <si>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</si>
  <si>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</si>
  <si>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</si>
  <si>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</si>
  <si>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</si>
  <si>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</si>
  <si>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</si>
  <si>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</si>
  <si>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</si>
  <si>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</si>
  <si>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</si>
  <si>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</si>
  <si>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</si>
  <si>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</si>
  <si>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</si>
  <si>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</si>
  <si>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</si>
  <si>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</si>
  <si>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</si>
  <si>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</si>
  <si>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</si>
  <si>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</si>
  <si>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</si>
  <si>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</si>
  <si>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</si>
  <si>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</si>
  <si>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</si>
  <si>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</si>
  <si>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</si>
  <si>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</si>
  <si>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</si>
  <si>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</si>
  <si>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</si>
  <si>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</si>
  <si>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</si>
  <si>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</si>
  <si>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</si>
  <si>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</si>
  <si>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</si>
  <si>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</si>
  <si>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</si>
  <si>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</si>
  <si>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</si>
  <si>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</si>
  <si>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</si>
  <si>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</si>
  <si>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</si>
  <si>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</si>
  <si>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</si>
  <si>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</si>
  <si>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</si>
  <si>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</si>
  <si>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</si>
  <si>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</si>
  <si>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</si>
  <si>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</si>
  <si>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</si>
  <si>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</si>
  <si>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</si>
  <si>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</si>
  <si>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</si>
  <si>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</si>
  <si>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</si>
  <si>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</si>
  <si>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</si>
  <si>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</si>
  <si>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</si>
  <si>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</si>
  <si>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</si>
  <si>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</si>
  <si>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</si>
  <si>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</si>
  <si>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</si>
  <si>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</si>
  <si>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</si>
  <si>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</si>
  <si>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</si>
  <si>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</si>
  <si>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</si>
  <si>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</si>
  <si>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</si>
  <si>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</si>
  <si>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</si>
  <si>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</si>
  <si>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</si>
  <si>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</si>
  <si>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</si>
  <si>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</si>
  <si>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</si>
  <si>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</si>
  <si>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</si>
  <si>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</si>
  <si>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</si>
  <si>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</si>
  <si>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</si>
  <si>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</si>
  <si>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</si>
  <si>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</si>
  <si>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</si>
  <si>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</si>
  <si>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</si>
  <si>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</si>
  <si>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</si>
  <si>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</si>
  <si>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</si>
  <si>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</si>
  <si>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</si>
  <si>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</si>
  <si>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</si>
  <si>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</si>
  <si>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</si>
  <si>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</si>
  <si>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</si>
  <si>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</si>
  <si>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</si>
  <si>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</si>
  <si>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</si>
  <si>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</si>
  <si>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</si>
  <si>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</si>
  <si>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</si>
  <si>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</si>
  <si>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</si>
  <si>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</si>
  <si>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</si>
  <si>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</si>
  <si>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</si>
  <si>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</si>
  <si>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</si>
  <si>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</si>
  <si>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</si>
  <si>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</si>
  <si>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</si>
  <si>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</si>
  <si>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</si>
  <si>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</si>
  <si>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</si>
  <si>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</si>
  <si>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</si>
  <si>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</si>
  <si>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</si>
  <si>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</si>
  <si>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</si>
  <si>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</si>
  <si>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</si>
  <si>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</si>
  <si>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</si>
  <si>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</si>
  <si>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</si>
  <si>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</si>
  <si>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</si>
  <si>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</si>
  <si>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</si>
  <si>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</si>
  <si>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</si>
  <si>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</si>
  <si>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</si>
  <si>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</si>
  <si>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</si>
  <si>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</si>
  <si>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</si>
  <si>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</si>
  <si>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</si>
  <si>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</si>
  <si>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</si>
  <si>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</si>
  <si>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</si>
  <si>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</si>
  <si>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</si>
  <si>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</si>
  <si>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</si>
  <si>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</si>
  <si>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</si>
  <si>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</si>
  <si>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</si>
  <si>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</si>
  <si>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</si>
  <si>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</si>
  <si>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</si>
  <si>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</si>
  <si>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</si>
  <si>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</si>
  <si>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</si>
  <si>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</si>
  <si>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</si>
  <si>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</si>
  <si>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</si>
  <si>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</si>
  <si>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</si>
  <si>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</si>
  <si>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</si>
  <si>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</si>
  <si>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</si>
  <si>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</si>
  <si>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</si>
  <si>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</si>
  <si>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</si>
  <si>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</si>
  <si>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</si>
  <si>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</si>
  <si>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</si>
  <si>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</si>
  <si>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</si>
  <si>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</si>
  <si>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</si>
  <si>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</si>
  <si>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</si>
  <si>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</si>
  <si>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</si>
  <si>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</si>
  <si>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</si>
  <si>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</si>
  <si>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</si>
  <si>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</si>
  <si>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</si>
  <si>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</si>
  <si>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</si>
  <si>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</si>
  <si>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</si>
  <si>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</si>
  <si>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</si>
  <si>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</si>
  <si>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</si>
  <si>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</si>
  <si>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</si>
  <si>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</si>
  <si>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</si>
  <si>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</si>
  <si>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</si>
  <si>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</si>
  <si>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</si>
  <si>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</si>
  <si>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</si>
  <si>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</si>
  <si>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</si>
  <si>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</si>
  <si>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</si>
  <si>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</si>
  <si>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</si>
  <si>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</si>
  <si>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</si>
  <si>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</si>
  <si>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</si>
  <si>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</si>
  <si>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</si>
  <si>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</si>
  <si>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</si>
  <si>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</si>
  <si>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</si>
  <si>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</si>
  <si>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</si>
  <si>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</si>
  <si>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</si>
  <si>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</si>
  <si>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</si>
  <si>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</si>
  <si>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</si>
  <si>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</si>
  <si>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</si>
  <si>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</si>
  <si>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</si>
  <si>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</si>
  <si>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</si>
  <si>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</si>
  <si>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</si>
  <si>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</si>
  <si>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</si>
  <si>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</si>
  <si>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</si>
  <si>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</si>
  <si>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</si>
  <si>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</si>
  <si>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</si>
  <si>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</si>
  <si>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</si>
  <si>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</si>
  <si>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</si>
  <si>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</si>
  <si>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</si>
  <si>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</si>
  <si>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</si>
  <si>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</si>
  <si>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</si>
  <si>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</si>
  <si>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</si>
  <si>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</si>
  <si>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</si>
  <si>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</si>
  <si>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</si>
  <si>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</si>
  <si>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</si>
  <si>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</si>
  <si>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</si>
  <si>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</si>
  <si>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</si>
  <si>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</si>
  <si>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</si>
  <si>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</si>
  <si>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</si>
  <si>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</si>
  <si>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</si>
  <si>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</si>
  <si>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</si>
  <si>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</si>
  <si>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</si>
  <si>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</si>
  <si>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</si>
  <si>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</si>
  <si>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</si>
  <si>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</si>
  <si>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</si>
  <si>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</si>
  <si>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</si>
  <si>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</si>
  <si>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</si>
  <si>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</si>
  <si>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</si>
  <si>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</si>
  <si>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</si>
  <si>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</si>
  <si>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</si>
  <si>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</si>
  <si>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</si>
  <si>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</si>
  <si>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</si>
  <si>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</si>
  <si>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</si>
  <si>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</si>
  <si>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</si>
  <si>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</si>
  <si>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</si>
  <si>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</si>
  <si>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</si>
  <si>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</si>
  <si>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</si>
  <si>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</si>
  <si>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</si>
  <si>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</si>
  <si>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</si>
  <si>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</si>
  <si>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</si>
  <si>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</si>
  <si>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</si>
  <si>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</si>
  <si>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</si>
  <si>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</si>
  <si>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</si>
  <si>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</si>
  <si>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</si>
  <si>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</si>
  <si>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</si>
  <si>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</si>
  <si>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</si>
  <si>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</si>
  <si>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</si>
  <si>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</si>
  <si>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</si>
  <si>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</si>
  <si>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</si>
  <si>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</si>
  <si>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</si>
  <si>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</si>
  <si>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</si>
  <si>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</si>
  <si>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</si>
  <si>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</si>
  <si>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</si>
  <si>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</si>
  <si>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</si>
  <si>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</si>
  <si>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</si>
  <si>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</si>
  <si>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</si>
  <si>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</si>
  <si>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</si>
  <si>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</si>
  <si>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</si>
  <si>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</si>
  <si>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</si>
  <si>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</si>
  <si>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</si>
  <si>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</si>
  <si>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</si>
  <si>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</si>
  <si>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</si>
  <si>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</si>
  <si>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</si>
  <si>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</si>
  <si>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</si>
  <si>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</si>
  <si>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</si>
  <si>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</si>
  <si>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</si>
  <si>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</si>
  <si>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</si>
  <si>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</si>
  <si>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</si>
  <si>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</si>
  <si>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</si>
  <si>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</si>
  <si>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</si>
  <si>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</si>
  <si>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</si>
  <si>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</si>
  <si>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</si>
  <si>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</si>
  <si>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</si>
  <si>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</si>
  <si>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</si>
  <si>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</si>
  <si>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</si>
  <si>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</si>
  <si>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</si>
  <si>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</si>
  <si>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</si>
  <si>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</si>
  <si>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</si>
  <si>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</si>
  <si>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</si>
  <si>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</si>
  <si>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</si>
  <si>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</si>
  <si>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</si>
  <si>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</si>
  <si>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</si>
  <si>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</si>
  <si>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</si>
  <si>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</si>
  <si>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</si>
  <si>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</si>
  <si>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</si>
  <si>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</si>
  <si>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</si>
  <si>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</si>
  <si>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</si>
  <si>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</si>
  <si>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</si>
  <si>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</si>
  <si>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</si>
  <si>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</si>
  <si>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</si>
  <si>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</si>
  <si>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</si>
  <si>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</si>
  <si>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</si>
  <si>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</si>
  <si>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</si>
  <si>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</si>
  <si>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</si>
  <si>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</si>
  <si>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</si>
  <si>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</si>
  <si>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</si>
  <si>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</si>
  <si>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</si>
  <si>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</si>
  <si>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</si>
  <si>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</si>
  <si>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</si>
  <si>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</si>
  <si>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</si>
  <si>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</si>
  <si>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</si>
  <si>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</si>
  <si>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</si>
  <si>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</si>
  <si>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</si>
  <si>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</si>
  <si>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</si>
  <si>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</si>
  <si>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</si>
  <si>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</si>
  <si>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</si>
  <si>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</si>
  <si>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</si>
  <si>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</si>
  <si>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</si>
  <si>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</si>
  <si>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</si>
  <si>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</si>
  <si>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</si>
  <si>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</si>
  <si>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</si>
  <si>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</si>
  <si>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</si>
  <si>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</si>
  <si>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</si>
  <si>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</si>
  <si>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</si>
  <si>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</si>
  <si>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</si>
  <si>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</si>
  <si>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</si>
  <si>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</si>
  <si>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</si>
  <si>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</si>
  <si>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</si>
  <si>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</si>
  <si>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</si>
  <si>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</si>
  <si>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</si>
  <si>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</si>
  <si>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</si>
  <si>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</si>
  <si>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</si>
  <si>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</si>
  <si>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</si>
  <si>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</si>
  <si>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</si>
  <si>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</si>
  <si>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</si>
  <si>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</si>
  <si>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</si>
  <si>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</si>
  <si>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</si>
  <si>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</si>
  <si>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</si>
  <si>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</si>
  <si>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</si>
  <si>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</si>
  <si>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</si>
  <si>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</si>
  <si>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</si>
  <si>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</si>
  <si>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</si>
  <si>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</si>
  <si>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</si>
  <si>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</si>
  <si>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</si>
  <si>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</si>
  <si>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</si>
  <si>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</si>
  <si>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</si>
  <si>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</si>
  <si>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</si>
  <si>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</si>
  <si>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</si>
  <si>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</si>
  <si>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</si>
  <si>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</si>
  <si>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</si>
  <si>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</si>
  <si>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</si>
  <si>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</si>
  <si>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</si>
  <si>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</si>
  <si>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</si>
  <si>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</si>
  <si>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</si>
  <si>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</si>
  <si>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</si>
  <si>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</si>
  <si>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</si>
  <si>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</si>
  <si>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</si>
  <si>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</si>
  <si>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</si>
  <si>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</si>
  <si>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</si>
  <si>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</si>
  <si>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</si>
  <si>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</si>
  <si>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</si>
  <si>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</si>
  <si>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</si>
  <si>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</si>
  <si>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</si>
  <si>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</si>
  <si>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</si>
  <si>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</si>
  <si>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</si>
  <si>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</si>
  <si>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</si>
  <si>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</si>
  <si>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</si>
  <si>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</si>
  <si>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</si>
  <si>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</si>
  <si>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</si>
  <si>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</si>
  <si>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</si>
  <si>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</si>
  <si>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</si>
  <si>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</si>
  <si>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</si>
  <si>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</si>
  <si>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</si>
  <si>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</si>
  <si>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</si>
  <si>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</si>
  <si>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</si>
  <si>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</si>
  <si>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</si>
  <si>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</si>
  <si>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</si>
  <si>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</si>
  <si>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</si>
  <si>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</si>
  <si>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</si>
  <si>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</si>
  <si>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</si>
  <si>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</si>
  <si>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</si>
  <si>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</si>
  <si>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</si>
  <si>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</si>
  <si>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</si>
  <si>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</si>
  <si>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</si>
  <si>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</si>
  <si>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</si>
  <si>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</si>
  <si>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</si>
  <si>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</si>
  <si>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</si>
  <si>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</si>
  <si>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</si>
  <si>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</si>
  <si>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</si>
  <si>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</si>
  <si>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</si>
  <si>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</si>
  <si>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</si>
  <si>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</si>
  <si>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</si>
  <si>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</si>
  <si>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</si>
  <si>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</si>
  <si>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</si>
  <si>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</si>
  <si>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</si>
  <si>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</si>
  <si>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</si>
  <si>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</si>
  <si>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</si>
  <si>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</si>
  <si>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</si>
  <si>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</si>
  <si>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</si>
  <si>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</si>
  <si>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</si>
  <si>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</si>
  <si>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</si>
  <si>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</si>
  <si>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</si>
  <si>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</si>
  <si>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</si>
  <si>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</si>
  <si>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</si>
  <si>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</si>
  <si>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</si>
  <si>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</si>
  <si>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</si>
  <si>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</si>
  <si>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</si>
  <si>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</si>
  <si>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</si>
  <si>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</si>
  <si>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</si>
  <si>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</si>
  <si>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</si>
  <si>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</si>
  <si>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</si>
  <si>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</si>
  <si>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</si>
  <si>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</si>
  <si>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</si>
  <si>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</si>
  <si>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</si>
  <si>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</si>
  <si>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</si>
  <si>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</si>
  <si>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</si>
  <si>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</si>
  <si>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</si>
  <si>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</si>
  <si>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</si>
  <si>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</si>
  <si>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</si>
  <si>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</si>
  <si>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</si>
  <si>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</si>
  <si>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</si>
  <si>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</si>
  <si>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</si>
  <si>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</si>
  <si>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</si>
  <si>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</si>
  <si>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</si>
  <si>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</si>
  <si>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</si>
  <si>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</si>
  <si>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</si>
  <si>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</si>
  <si>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</si>
  <si>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</si>
  <si>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</si>
  <si>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</si>
  <si>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</si>
  <si>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</si>
  <si>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</si>
  <si>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</si>
  <si>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</si>
  <si>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</si>
  <si>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</si>
  <si>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</si>
  <si>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</si>
  <si>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</si>
  <si>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</si>
  <si>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</si>
  <si>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</si>
  <si>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</si>
  <si>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</si>
  <si>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</si>
  <si>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</si>
  <si>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</si>
  <si>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</si>
  <si>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</si>
  <si>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</si>
  <si>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</si>
  <si>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</si>
  <si>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</si>
  <si>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</si>
  <si>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</si>
  <si>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</si>
  <si>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</si>
  <si>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</si>
  <si>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</si>
  <si>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</si>
  <si>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</si>
  <si>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</si>
  <si>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</si>
  <si>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</si>
  <si>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</si>
  <si>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</si>
  <si>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</si>
  <si>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</si>
  <si>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</si>
  <si>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</si>
  <si>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</si>
  <si>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</si>
  <si>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</si>
  <si>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</si>
  <si>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</si>
  <si>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</si>
  <si>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</si>
  <si>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</si>
  <si>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</si>
  <si>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</si>
  <si>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</si>
  <si>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</si>
  <si>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</si>
  <si>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</si>
  <si>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</si>
  <si>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</si>
  <si>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</si>
  <si>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</si>
  <si>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</si>
  <si>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</si>
  <si>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</si>
  <si>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</si>
  <si>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</si>
  <si>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</si>
  <si>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</si>
  <si>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</si>
  <si>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</si>
  <si>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</si>
  <si>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</si>
  <si>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</si>
  <si>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</si>
  <si>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</si>
  <si>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</si>
  <si>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</si>
  <si>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</si>
  <si>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</si>
  <si>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</si>
  <si>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</si>
  <si>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</si>
  <si>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</si>
  <si>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</si>
  <si>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</si>
  <si>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</si>
  <si>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</si>
  <si>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</si>
  <si>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</si>
  <si>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</si>
  <si>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</si>
  <si>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</si>
  <si>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</si>
  <si>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</si>
  <si>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</si>
  <si>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</si>
  <si>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</si>
  <si>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</si>
  <si>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</si>
  <si>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</si>
  <si>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</si>
  <si>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</si>
  <si>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</si>
  <si>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</si>
  <si>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</si>
  <si>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</si>
  <si>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</si>
  <si>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</si>
  <si>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</si>
  <si>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</si>
  <si>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</si>
  <si>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</si>
  <si>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</si>
  <si>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</si>
  <si>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</si>
  <si>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</si>
  <si>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</si>
  <si>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</si>
  <si>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</si>
  <si>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</si>
  <si>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</si>
  <si>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</si>
  <si>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</si>
  <si>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</si>
  <si>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</si>
  <si>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</si>
  <si>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</si>
  <si>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</si>
  <si>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</si>
  <si>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</si>
  <si>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</si>
  <si>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</si>
  <si>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</si>
  <si>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</si>
  <si>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</si>
  <si>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</si>
  <si>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</si>
  <si>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</si>
  <si>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</si>
  <si>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</si>
  <si>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</si>
  <si>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</si>
  <si>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</si>
  <si>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</si>
  <si>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</si>
  <si>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</si>
  <si>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</si>
  <si>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</si>
  <si>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</si>
  <si>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</si>
  <si>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</si>
  <si>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</si>
  <si>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</si>
  <si>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</si>
  <si>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</si>
  <si>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</si>
  <si>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</si>
  <si>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</si>
  <si>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</si>
  <si>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</si>
  <si>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</si>
  <si>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</si>
  <si>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</si>
  <si>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</si>
  <si>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</si>
  <si>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</si>
  <si>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</si>
  <si>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</si>
  <si>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</si>
  <si>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</si>
  <si>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</si>
  <si>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</si>
  <si>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</si>
  <si>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</si>
  <si>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</si>
  <si>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</si>
  <si>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</si>
  <si>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</si>
  <si>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</si>
  <si>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</si>
  <si>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</si>
  <si>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</si>
  <si>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</si>
  <si>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</si>
  <si>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</si>
  <si>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</si>
  <si>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</si>
  <si>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</si>
  <si>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</si>
  <si>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</si>
  <si>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</si>
  <si>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</si>
  <si>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</si>
  <si>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</si>
  <si>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</si>
  <si>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</si>
  <si>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</si>
  <si>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</si>
  <si>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</si>
  <si>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</si>
  <si>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</si>
  <si>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</si>
  <si>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</si>
  <si>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</si>
  <si>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</si>
  <si>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</si>
  <si>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</si>
  <si>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</si>
  <si>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</si>
  <si>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</si>
  <si>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</si>
  <si>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</si>
  <si>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</si>
  <si>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</si>
  <si>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</si>
  <si>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</si>
  <si>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</si>
  <si>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</si>
  <si>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</si>
  <si>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</si>
  <si>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</si>
  <si>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</si>
  <si>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</si>
  <si>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</si>
  <si>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</si>
  <si>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</si>
  <si>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</si>
  <si>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</si>
  <si>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</si>
  <si>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</si>
  <si>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</si>
  <si>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</si>
  <si>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</si>
  <si>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</si>
  <si>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</si>
  <si>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</si>
  <si>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</si>
  <si>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</si>
  <si>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</si>
  <si>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</si>
  <si>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</si>
  <si>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</si>
  <si>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</si>
  <si>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</si>
  <si>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</si>
  <si>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</si>
  <si>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</si>
  <si>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</si>
  <si>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</si>
  <si>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</si>
  <si>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</si>
  <si>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</si>
  <si>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</si>
  <si>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</si>
  <si>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</si>
  <si>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</si>
  <si>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</si>
  <si>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</si>
  <si>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</si>
  <si>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</si>
  <si>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</si>
  <si>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</si>
  <si>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</si>
  <si>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</si>
  <si>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</si>
  <si>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</si>
  <si>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</si>
  <si>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</si>
  <si>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</si>
  <si>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</si>
  <si>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</si>
  <si>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</si>
  <si>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</si>
  <si>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</si>
  <si>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</si>
  <si>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</si>
  <si>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</si>
  <si>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</si>
  <si>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</si>
  <si>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</si>
  <si>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</si>
  <si>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</si>
  <si>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</si>
  <si>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</si>
  <si>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</si>
  <si>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</si>
  <si>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</si>
  <si>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</si>
  <si>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</si>
  <si>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</si>
  <si>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</si>
  <si>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</si>
  <si>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</si>
  <si>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</si>
  <si>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</si>
  <si>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</si>
  <si>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</si>
  <si>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</si>
  <si>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</si>
  <si>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</si>
  <si>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</si>
  <si>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</si>
  <si>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</si>
  <si>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</si>
  <si>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</si>
  <si>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</si>
  <si>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</si>
  <si>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</si>
  <si>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</si>
  <si>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</si>
  <si>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</si>
  <si>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</si>
  <si>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</si>
  <si>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</si>
  <si>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</si>
  <si>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</si>
  <si>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</si>
  <si>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</si>
  <si>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</si>
  <si>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</si>
  <si>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</si>
  <si>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</si>
  <si>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</si>
  <si>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</si>
  <si>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</si>
  <si>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</si>
  <si>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</si>
  <si>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</si>
  <si>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</si>
  <si>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</si>
  <si>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</si>
  <si>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</si>
  <si>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</si>
  <si>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</si>
  <si>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</si>
  <si>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</si>
  <si>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</si>
  <si>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</si>
  <si>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</si>
  <si>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</si>
  <si>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</si>
  <si>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</si>
  <si>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</si>
  <si>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</si>
  <si>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</si>
  <si>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</si>
  <si>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</si>
  <si>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</si>
  <si>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</si>
  <si>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</si>
  <si>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</si>
  <si>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</si>
  <si>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</si>
  <si>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</si>
  <si>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</si>
  <si>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</si>
  <si>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</si>
  <si>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</si>
  <si>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</si>
  <si>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</si>
  <si>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</si>
  <si>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</si>
  <si>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</si>
  <si>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</si>
  <si>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</si>
  <si>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</si>
  <si>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</si>
  <si>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</si>
  <si>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</si>
  <si>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</si>
  <si>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</si>
  <si>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</si>
  <si>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</si>
  <si>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</si>
  <si>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</si>
  <si>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</si>
  <si>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</si>
  <si>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</si>
  <si>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</si>
  <si>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</si>
  <si>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</si>
  <si>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</si>
  <si>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</si>
  <si>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</si>
  <si>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</si>
  <si>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</si>
  <si>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</si>
  <si>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</si>
  <si>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</si>
  <si>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</si>
  <si>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</si>
  <si>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</si>
  <si>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</si>
  <si>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</si>
  <si>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</si>
  <si>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</si>
  <si>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</si>
  <si>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</si>
  <si>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</si>
  <si>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</si>
  <si>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</si>
  <si>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</si>
  <si>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</si>
  <si>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</si>
  <si>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</si>
  <si>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</si>
  <si>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</si>
  <si>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</si>
  <si>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</si>
  <si>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</si>
  <si>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</si>
  <si>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</si>
  <si>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</si>
  <si>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</si>
  <si>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</si>
  <si>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</si>
  <si>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</si>
  <si>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</si>
  <si>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</si>
  <si>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</si>
  <si>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</si>
  <si>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</si>
  <si>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</si>
  <si>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</si>
  <si>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</si>
  <si>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</si>
  <si>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</si>
  <si>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</si>
  <si>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</si>
  <si>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</si>
  <si>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</si>
  <si>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</si>
  <si>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</si>
  <si>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</si>
  <si>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</si>
  <si>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</si>
  <si>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</si>
  <si>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</si>
  <si>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</si>
  <si>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</si>
  <si>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</si>
  <si>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</si>
  <si>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</si>
  <si>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</si>
  <si>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</si>
  <si>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</si>
  <si>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</si>
  <si>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</si>
  <si>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</si>
  <si>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</si>
  <si>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</si>
  <si>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</si>
  <si>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</si>
  <si>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</si>
  <si>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</si>
  <si>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</si>
  <si>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</si>
  <si>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</si>
  <si>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</si>
  <si>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</si>
  <si>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</si>
  <si>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</si>
  <si>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</si>
  <si>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</si>
  <si>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</si>
  <si>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</si>
  <si>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</si>
  <si>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</si>
  <si>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</si>
  <si>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</si>
  <si>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</si>
  <si>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</si>
  <si>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</si>
  <si>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</si>
  <si>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</si>
  <si>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</si>
  <si>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</si>
  <si>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</si>
  <si>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</si>
  <si>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</si>
  <si>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</si>
  <si>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</si>
  <si>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</si>
  <si>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</si>
  <si>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</si>
  <si>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</si>
  <si>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</si>
  <si>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</si>
  <si>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</si>
  <si>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</si>
  <si>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</si>
  <si>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</si>
  <si>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</si>
  <si>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</si>
  <si>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</si>
  <si>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</si>
  <si>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</si>
  <si>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</si>
  <si>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</si>
  <si>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</si>
  <si>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</si>
  <si>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</si>
  <si>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</si>
  <si>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</si>
  <si>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</si>
  <si>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</si>
  <si>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</si>
  <si>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</si>
  <si>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</si>
  <si>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</si>
  <si>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</si>
  <si>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</si>
  <si>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</si>
  <si>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</si>
  <si>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</si>
  <si>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</si>
  <si>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</si>
  <si>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</si>
  <si>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</si>
  <si>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</si>
  <si>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</si>
  <si>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</si>
  <si>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</si>
  <si>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</si>
  <si>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</si>
  <si>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</si>
  <si>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</si>
  <si>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</si>
  <si>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</si>
  <si>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</si>
  <si>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</si>
  <si>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</si>
  <si>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</si>
  <si>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</si>
  <si>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</si>
  <si>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</si>
  <si>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</si>
  <si>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</si>
  <si>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</si>
  <si>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</si>
  <si>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</si>
  <si>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</si>
  <si>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</si>
  <si>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</si>
  <si>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</si>
  <si>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</si>
  <si>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</si>
  <si>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</si>
  <si>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</si>
  <si>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</si>
  <si>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</si>
  <si>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</si>
  <si>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</si>
  <si>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</si>
  <si>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</si>
  <si>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</si>
  <si>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</si>
  <si>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</si>
  <si>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</si>
  <si>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</si>
  <si>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</si>
  <si>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</si>
  <si>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</si>
  <si>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</si>
  <si>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</si>
  <si>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</si>
  <si>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</si>
  <si>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</si>
  <si>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</si>
  <si>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</si>
  <si>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</si>
  <si>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</si>
  <si>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</si>
  <si>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</si>
  <si>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</si>
  <si>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</si>
  <si>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</si>
  <si>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</si>
  <si>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</si>
  <si>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</si>
  <si>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</si>
  <si>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</si>
  <si>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</si>
  <si>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</si>
  <si>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</si>
  <si>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</si>
  <si>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</si>
  <si>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</si>
  <si>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</si>
  <si>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</si>
  <si>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</si>
  <si>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</si>
  <si>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</si>
  <si>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</si>
  <si>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</si>
  <si>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</si>
  <si>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</si>
  <si>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</si>
  <si>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</si>
  <si>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</si>
  <si>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</si>
  <si>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</si>
  <si>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</si>
  <si>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</si>
  <si>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</si>
  <si>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</si>
  <si>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</si>
  <si>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</si>
  <si>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</si>
  <si>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</si>
  <si>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</si>
  <si>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</si>
  <si>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</si>
  <si>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</si>
  <si>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</si>
  <si>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</si>
  <si>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</si>
  <si>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</si>
  <si>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</si>
  <si>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</si>
  <si>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</si>
  <si>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</si>
  <si>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</si>
  <si>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</si>
  <si>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</si>
  <si>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</si>
  <si>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</si>
  <si>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</si>
  <si>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</si>
  <si>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</si>
  <si>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</si>
  <si>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</si>
  <si>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</si>
  <si>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</si>
  <si>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</si>
  <si>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</si>
  <si>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</si>
  <si>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</si>
  <si>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</si>
  <si>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</si>
  <si>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</si>
  <si>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</si>
  <si>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</si>
  <si>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</si>
  <si>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</si>
  <si>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</si>
  <si>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</si>
  <si>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</si>
  <si>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</si>
  <si>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</si>
  <si>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</si>
  <si>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</si>
  <si>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</si>
  <si>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</si>
  <si>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</si>
  <si>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</si>
  <si>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</si>
  <si>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</si>
  <si>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</si>
  <si>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</si>
  <si>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</si>
  <si>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</si>
  <si>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</si>
  <si>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</si>
  <si>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</si>
  <si>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</si>
  <si>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</si>
  <si>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</si>
  <si>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</si>
  <si>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</si>
  <si>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</si>
  <si>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</si>
  <si>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</si>
  <si>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</si>
  <si>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</si>
  <si>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</si>
  <si>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</si>
  <si>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</si>
  <si>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</si>
  <si>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</si>
  <si>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</si>
  <si>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</si>
  <si>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</si>
  <si>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</si>
  <si>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</si>
  <si>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</si>
  <si>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</si>
  <si>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</si>
  <si>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</si>
  <si>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</si>
  <si>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</si>
  <si>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</si>
  <si>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</si>
  <si>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</si>
  <si>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</si>
  <si>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</si>
  <si>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</si>
  <si>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</si>
  <si>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</si>
  <si>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</si>
  <si>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</si>
  <si>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</si>
  <si>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</si>
  <si>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</si>
  <si>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</si>
  <si>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</si>
  <si>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</si>
  <si>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</si>
  <si>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</si>
  <si>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</si>
  <si>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</si>
  <si>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</si>
  <si>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</si>
  <si>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</si>
  <si>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</si>
  <si>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</si>
  <si>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</si>
  <si>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</si>
  <si>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</si>
  <si>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</si>
  <si>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</si>
  <si>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</si>
  <si>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</si>
  <si>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</si>
  <si>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</si>
  <si>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</si>
  <si>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</si>
  <si>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</si>
  <si>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</si>
  <si>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</si>
  <si>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</si>
  <si>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</si>
  <si>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</si>
  <si>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</si>
  <si>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</si>
  <si>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</si>
  <si>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</si>
  <si>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</si>
  <si>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</si>
  <si>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</si>
  <si>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</si>
  <si>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</si>
  <si>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</si>
  <si>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</si>
  <si>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</si>
  <si>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</si>
  <si>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</si>
  <si>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</si>
  <si>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</si>
  <si>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</si>
  <si>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</si>
  <si>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</si>
  <si>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</si>
  <si>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</si>
  <si>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</si>
  <si>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</si>
  <si>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</si>
  <si>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</si>
  <si>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</si>
  <si>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</si>
  <si>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</si>
  <si>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</si>
  <si>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</si>
  <si>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</si>
  <si>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</si>
  <si>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</si>
  <si>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</si>
  <si>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</si>
  <si>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</si>
  <si>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</si>
  <si>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</si>
  <si>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</si>
  <si>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</si>
  <si>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</si>
  <si>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</si>
  <si>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</si>
  <si>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</si>
  <si>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</si>
  <si>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</si>
  <si>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</si>
  <si>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</si>
  <si>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</si>
  <si>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</si>
  <si>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</si>
  <si>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</si>
  <si>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</si>
  <si>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</si>
  <si>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</si>
  <si>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</si>
  <si>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</si>
  <si>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</si>
  <si>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</si>
  <si>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</si>
  <si>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</si>
  <si>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</si>
  <si>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</si>
  <si>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</si>
  <si>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</si>
  <si>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</si>
  <si>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</si>
  <si>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</si>
  <si>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</si>
  <si>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</si>
  <si>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</si>
  <si>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</si>
  <si>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</si>
  <si>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</si>
  <si>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</si>
  <si>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</si>
  <si>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</si>
  <si>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</si>
  <si>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</si>
  <si>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</si>
  <si>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</si>
  <si>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</si>
  <si>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</si>
  <si>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</si>
  <si>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</si>
  <si>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</si>
  <si>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</si>
  <si>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</si>
  <si>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</si>
  <si>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</si>
  <si>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</si>
  <si>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</si>
  <si>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</si>
  <si>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</si>
  <si>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</si>
  <si>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</si>
  <si>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</si>
  <si>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</si>
  <si>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</si>
  <si>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</si>
  <si>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</si>
  <si>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</si>
  <si>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</si>
  <si>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</si>
  <si>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</si>
  <si>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</si>
  <si>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</si>
  <si>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</si>
  <si>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</si>
  <si>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</si>
  <si>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</si>
  <si>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</si>
  <si>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</si>
  <si>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</si>
  <si>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</si>
  <si>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</si>
  <si>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</si>
  <si>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</si>
  <si>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</si>
  <si>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</si>
  <si>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</si>
  <si>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</si>
  <si>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</si>
  <si>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</si>
  <si>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</si>
  <si>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</si>
  <si>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</si>
  <si>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</si>
  <si>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</si>
  <si>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</si>
  <si>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</si>
  <si>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</si>
  <si>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</si>
  <si>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</si>
  <si>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</si>
  <si>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</si>
  <si>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</si>
  <si>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</si>
  <si>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</si>
  <si>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</si>
  <si>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</si>
  <si>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</si>
  <si>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</si>
  <si>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</si>
  <si>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</si>
  <si>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</si>
  <si>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</si>
  <si>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</si>
  <si>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</si>
  <si>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</si>
  <si>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</si>
  <si>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</si>
  <si>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</si>
  <si>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</si>
  <si>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</si>
  <si>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</si>
  <si>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</si>
  <si>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</si>
  <si>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</si>
  <si>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</si>
  <si>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</si>
  <si>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</si>
  <si>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</si>
  <si>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</si>
  <si>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</si>
  <si>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</si>
  <si>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</si>
  <si>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</si>
  <si>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</si>
  <si>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</si>
  <si>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</si>
  <si>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</si>
  <si>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</si>
  <si>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</si>
  <si>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</si>
  <si>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</si>
  <si>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</si>
  <si>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</si>
  <si>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</si>
  <si>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</si>
  <si>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</si>
  <si>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</si>
  <si>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</si>
  <si>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</si>
  <si>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</si>
  <si>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</si>
  <si>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</si>
  <si>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</si>
  <si>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</si>
  <si>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</si>
  <si>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</si>
  <si>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</si>
  <si>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</si>
  <si>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</si>
  <si>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</si>
  <si>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</si>
  <si>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</si>
  <si>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</si>
  <si>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</si>
  <si>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</si>
  <si>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</si>
  <si>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</si>
  <si>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</si>
  <si>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</si>
  <si>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</si>
  <si>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</si>
  <si>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</si>
  <si>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</si>
  <si>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</si>
  <si>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</si>
  <si>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</si>
  <si>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</si>
  <si>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</si>
  <si>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</si>
  <si>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</si>
  <si>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</si>
  <si>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</si>
  <si>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</si>
  <si>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</si>
  <si>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</si>
  <si>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</si>
  <si>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</si>
  <si>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</si>
  <si>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</si>
  <si>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</si>
  <si>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</si>
  <si>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</si>
  <si>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</si>
  <si>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</si>
  <si>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</si>
  <si>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</si>
  <si>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</si>
  <si>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</si>
  <si>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</si>
  <si>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</si>
  <si>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</si>
  <si>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</si>
  <si>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</si>
  <si>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</si>
  <si>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</si>
  <si>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</si>
  <si>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</si>
  <si>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</si>
  <si>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</si>
  <si>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</si>
  <si>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</si>
  <si>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</si>
  <si>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</si>
  <si>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</si>
  <si>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</si>
  <si>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</si>
  <si>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</si>
  <si>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</si>
  <si>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</si>
  <si>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</si>
  <si>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</si>
  <si>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</si>
  <si>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</si>
  <si>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</si>
  <si>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</si>
  <si>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</si>
  <si>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</si>
  <si>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</si>
  <si>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</si>
  <si>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</si>
  <si>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</si>
  <si>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</si>
  <si>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</si>
  <si>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</si>
  <si>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</si>
  <si>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</si>
  <si>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</si>
  <si>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</si>
  <si>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</si>
  <si>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</si>
  <si>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</si>
  <si>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</si>
  <si>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</si>
  <si>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</si>
  <si>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</si>
  <si>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</si>
  <si>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</si>
  <si>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</si>
  <si>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</si>
  <si>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</si>
  <si>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</si>
  <si>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</si>
  <si>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</si>
  <si>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</si>
  <si>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</si>
  <si>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</si>
  <si>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</si>
  <si>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</si>
  <si>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</si>
  <si>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</si>
  <si>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</si>
  <si>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</si>
  <si>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</si>
  <si>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</si>
  <si>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</si>
  <si>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</si>
  <si>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</si>
  <si>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</si>
  <si>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</si>
  <si>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</si>
  <si>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</si>
  <si>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</si>
  <si>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</si>
  <si>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</si>
  <si>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</si>
  <si>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</si>
  <si>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</si>
  <si>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</si>
  <si>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</si>
  <si>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</si>
  <si>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</si>
  <si>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</si>
  <si>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</si>
  <si>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</si>
  <si>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</si>
  <si>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</si>
  <si>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</si>
  <si>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</si>
  <si>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</si>
  <si>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</si>
  <si>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</si>
  <si>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</si>
  <si>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</si>
  <si>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</si>
  <si>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</si>
  <si>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</si>
  <si>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</si>
  <si>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</si>
  <si>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</si>
  <si>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</si>
  <si>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</si>
  <si>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</si>
  <si>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</si>
  <si>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</si>
  <si>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</si>
  <si>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</si>
  <si>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</si>
  <si>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</si>
  <si>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</si>
  <si>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</si>
  <si>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</si>
  <si>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</si>
  <si>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</si>
  <si>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</si>
  <si>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</si>
  <si>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</si>
  <si>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</si>
  <si>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</si>
  <si>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</si>
  <si>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</si>
  <si>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</si>
  <si>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</si>
  <si>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</si>
  <si>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</si>
  <si>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</si>
  <si>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</si>
  <si>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</si>
  <si>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</si>
  <si>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</si>
  <si>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</si>
  <si>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</si>
  <si>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</si>
  <si>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</si>
  <si>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</si>
  <si>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</si>
  <si>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</si>
  <si>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</si>
  <si>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</si>
  <si>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</si>
  <si>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</si>
  <si>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</si>
  <si>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</si>
  <si>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</si>
  <si>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</si>
  <si>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</si>
  <si>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</si>
  <si>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</si>
  <si>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</si>
  <si>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</si>
  <si>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</si>
  <si>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</si>
  <si>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</si>
  <si>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</si>
  <si>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</si>
  <si>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</si>
  <si>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</si>
  <si>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</si>
  <si>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</si>
  <si>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</si>
  <si>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</si>
  <si>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</si>
  <si>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</si>
  <si>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</si>
  <si>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</si>
  <si>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</si>
  <si>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</si>
  <si>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</si>
  <si>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</si>
  <si>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</si>
  <si>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</si>
  <si>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</si>
  <si>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</si>
  <si>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</si>
  <si>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</si>
  <si>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</si>
  <si>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</si>
  <si>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</si>
  <si>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</si>
  <si>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</si>
  <si>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</si>
  <si>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</si>
  <si>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</si>
  <si>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</si>
  <si>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</si>
  <si>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</si>
  <si>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</si>
  <si>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</si>
  <si>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</si>
  <si>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</si>
  <si>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</si>
  <si>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</si>
  <si>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</si>
  <si>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</si>
  <si>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</si>
  <si>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</si>
  <si>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</si>
  <si>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</si>
  <si>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</si>
  <si>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</si>
  <si>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</si>
  <si>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</si>
  <si>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</si>
  <si>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</si>
  <si>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</si>
  <si>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</si>
  <si>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</si>
  <si>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</si>
  <si>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</si>
  <si>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</si>
  <si>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</si>
  <si>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</si>
  <si>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</si>
  <si>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</si>
  <si>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</si>
  <si>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</si>
  <si>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</si>
  <si>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</si>
  <si>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</si>
  <si>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</si>
  <si>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</si>
  <si>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</si>
  <si>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</si>
  <si>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</si>
  <si>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</si>
  <si>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</si>
  <si>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</si>
  <si>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</si>
  <si>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</si>
  <si>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</si>
  <si>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</si>
  <si>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</si>
  <si>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</si>
  <si>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</si>
  <si>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</si>
  <si>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</si>
  <si>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</si>
  <si>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</si>
  <si>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</si>
  <si>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</si>
  <si>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</si>
  <si>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</si>
  <si>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</si>
  <si>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</si>
  <si>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</si>
  <si>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</si>
  <si>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</si>
  <si>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</si>
  <si>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</si>
  <si>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</si>
  <si>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</si>
  <si>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</si>
  <si>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</si>
  <si>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</si>
  <si>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</si>
  <si>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</si>
  <si>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</si>
  <si>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</si>
  <si>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</si>
  <si>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</si>
  <si>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</si>
  <si>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</si>
  <si>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</si>
  <si>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</si>
  <si>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</si>
  <si>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</si>
  <si>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</si>
  <si>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</si>
  <si>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</si>
  <si>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</si>
  <si>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</si>
  <si>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</si>
  <si>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</si>
  <si>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</si>
  <si>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</si>
  <si>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</si>
  <si>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</si>
  <si>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</si>
  <si>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</si>
  <si>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</si>
  <si>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</si>
  <si>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</si>
  <si>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</si>
  <si>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</si>
  <si>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</si>
  <si>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</si>
  <si>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</si>
  <si>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</si>
  <si>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</si>
  <si>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</si>
  <si>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</si>
  <si>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</si>
  <si>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</si>
  <si>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</si>
  <si>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</si>
  <si>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</si>
  <si>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</si>
  <si>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</si>
  <si>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</si>
  <si>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</si>
  <si>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</si>
  <si>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</si>
  <si>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</si>
  <si>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</si>
  <si>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</si>
  <si>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</si>
  <si>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</si>
  <si>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</si>
  <si>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</si>
  <si>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</si>
  <si>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</si>
  <si>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</si>
  <si>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</si>
  <si>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</si>
  <si>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</si>
  <si>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</si>
  <si>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</si>
  <si>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</si>
  <si>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</si>
  <si>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</si>
  <si>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</si>
  <si>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</si>
  <si>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</si>
  <si>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</si>
  <si>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</si>
  <si>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</si>
  <si>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</si>
  <si>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</si>
  <si>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</si>
  <si>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</si>
  <si>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</si>
  <si>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</si>
  <si>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</si>
  <si>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</si>
  <si>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</si>
  <si>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</si>
  <si>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</si>
  <si>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</si>
  <si>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</si>
  <si>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</si>
  <si>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</si>
  <si>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</si>
  <si>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</si>
  <si>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</si>
  <si>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</si>
  <si>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</si>
  <si>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</si>
  <si>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</si>
  <si>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</si>
  <si>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</si>
  <si>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</si>
  <si>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</si>
  <si>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</si>
  <si>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</si>
  <si>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</si>
  <si>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</si>
  <si>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</si>
  <si>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</si>
  <si>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</si>
  <si>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</si>
  <si>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</si>
  <si>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</si>
  <si>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</si>
  <si>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</si>
  <si>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</si>
  <si>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</si>
  <si>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</si>
  <si>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</si>
  <si>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</si>
  <si>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</si>
  <si>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</si>
  <si>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</si>
  <si>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</si>
  <si>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</si>
  <si>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</si>
  <si>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</si>
  <si>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</si>
  <si>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</si>
  <si>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</si>
  <si>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</si>
  <si>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</si>
  <si>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</si>
  <si>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</si>
  <si>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</si>
  <si>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</si>
  <si>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</si>
  <si>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</si>
  <si>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</si>
  <si>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</si>
  <si>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</si>
  <si>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</si>
  <si>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</si>
  <si>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</si>
  <si>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</si>
  <si>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</si>
  <si>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</si>
  <si>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</si>
  <si>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</si>
  <si>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</si>
  <si>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</si>
  <si>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</si>
  <si>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</si>
  <si>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</si>
  <si>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</si>
  <si>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</si>
  <si>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</si>
  <si>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</si>
  <si>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</si>
  <si>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</si>
  <si>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</si>
  <si>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</si>
  <si>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</si>
  <si>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</si>
  <si>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</si>
  <si>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</si>
  <si>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</si>
  <si>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</si>
  <si>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</si>
  <si>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</si>
  <si>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</si>
  <si>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</si>
  <si>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</si>
  <si>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</si>
  <si>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</si>
  <si>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</si>
  <si>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</si>
  <si>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</si>
  <si>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</si>
  <si>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</si>
  <si>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</si>
  <si>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</si>
  <si>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</si>
  <si>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</si>
  <si>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</si>
  <si>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</si>
  <si>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</si>
  <si>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</si>
  <si>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</si>
  <si>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</si>
  <si>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</si>
  <si>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</si>
  <si>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</si>
  <si>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</si>
  <si>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</si>
  <si>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</si>
  <si>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</si>
  <si>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</si>
  <si>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</si>
  <si>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</si>
  <si>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</si>
  <si>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</si>
  <si>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</si>
  <si>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</si>
  <si>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</si>
  <si>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</si>
  <si>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</si>
  <si>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</si>
  <si>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</si>
  <si>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</si>
  <si>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</si>
  <si>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</si>
  <si>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</si>
  <si>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</si>
  <si>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</si>
  <si>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</si>
  <si>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</si>
  <si>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</si>
  <si>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</si>
  <si>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</si>
  <si>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</si>
  <si>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</si>
  <si>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</si>
  <si>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</si>
  <si>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</si>
  <si>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</si>
  <si>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</si>
  <si>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</si>
  <si>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</si>
  <si>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</si>
  <si>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</si>
  <si>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</si>
  <si>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</si>
  <si>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</si>
  <si>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</si>
  <si>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</si>
  <si>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</si>
  <si>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</si>
  <si>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</si>
  <si>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</si>
  <si>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</si>
  <si>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</si>
  <si>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</si>
  <si>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</si>
  <si>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</si>
  <si>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</si>
  <si>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</si>
  <si>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</si>
  <si>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</si>
  <si>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</si>
  <si>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</si>
  <si>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</si>
  <si>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</si>
  <si>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</si>
  <si>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</si>
  <si>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</si>
  <si>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</si>
  <si>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</si>
  <si>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</si>
  <si>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</si>
  <si>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</si>
  <si>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</si>
  <si>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</si>
  <si>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</si>
  <si>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</si>
  <si>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</si>
  <si>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</si>
  <si>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</si>
  <si>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</si>
  <si>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</si>
  <si>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</si>
  <si>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</si>
  <si>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</si>
  <si>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</si>
  <si>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</si>
  <si>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</si>
  <si>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</si>
  <si>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</si>
  <si>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</si>
  <si>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</si>
  <si>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</si>
  <si>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</si>
  <si>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</si>
  <si>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</si>
  <si>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</si>
  <si>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</si>
  <si>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</si>
  <si>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</si>
  <si>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</si>
  <si>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</si>
  <si>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</si>
  <si>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</si>
  <si>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</si>
  <si>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</si>
  <si>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</si>
  <si>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</si>
  <si>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</si>
  <si>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</si>
  <si>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</si>
  <si>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</si>
  <si>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</si>
  <si>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</si>
  <si>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</si>
  <si>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</si>
  <si>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</si>
  <si>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</si>
  <si>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</si>
  <si>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</si>
  <si>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</si>
  <si>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</si>
  <si>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</si>
  <si>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</si>
  <si>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</si>
  <si>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</si>
  <si>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</si>
  <si>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</si>
  <si>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</si>
  <si>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</si>
  <si>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</si>
  <si>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</si>
  <si>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</si>
  <si>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</si>
  <si>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</si>
  <si>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</si>
  <si>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</si>
  <si>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</si>
  <si>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</si>
  <si>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</si>
  <si>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</si>
  <si>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</si>
  <si>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</si>
  <si>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</si>
  <si>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</si>
  <si>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</si>
  <si>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</si>
  <si>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</si>
  <si>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</si>
  <si>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</si>
  <si>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</si>
  <si>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</si>
  <si>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</si>
  <si>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</si>
  <si>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</si>
  <si>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</si>
  <si>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</si>
  <si>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</si>
  <si>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</si>
  <si>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</si>
  <si>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</si>
  <si>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</si>
  <si>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</si>
  <si>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</si>
  <si>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</si>
  <si>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</si>
  <si>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</si>
  <si>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</si>
  <si>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</si>
  <si>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</si>
  <si>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</si>
  <si>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</si>
  <si>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</si>
  <si>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</si>
  <si>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</si>
  <si>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</si>
  <si>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</si>
  <si>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</si>
  <si>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</si>
  <si>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</si>
  <si>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</si>
  <si>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</si>
  <si>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</si>
  <si>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</si>
  <si>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</si>
  <si>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</si>
  <si>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</si>
  <si>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</si>
  <si>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</si>
  <si>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</si>
  <si>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</si>
  <si>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</si>
  <si>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</si>
  <si>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</si>
  <si>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</si>
  <si>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</si>
  <si>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</si>
  <si>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</si>
  <si>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</si>
  <si>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</si>
  <si>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</si>
  <si>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</si>
  <si>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</si>
  <si>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</si>
  <si>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</si>
  <si>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</si>
  <si>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</si>
  <si>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</si>
  <si>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</si>
  <si>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</si>
  <si>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</si>
  <si>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</si>
  <si>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</si>
  <si>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</si>
  <si>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</si>
  <si>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</si>
  <si>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</si>
  <si>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</si>
  <si>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</si>
  <si>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</si>
  <si>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</si>
  <si>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</si>
  <si>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</si>
  <si>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</si>
  <si>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</si>
  <si>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</si>
  <si>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</si>
  <si>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</si>
  <si>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</si>
  <si>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</si>
  <si>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</si>
  <si>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</si>
  <si>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</si>
  <si>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</si>
  <si>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</si>
  <si>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</si>
  <si>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</si>
  <si>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</si>
  <si>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</si>
  <si>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</si>
  <si>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</si>
  <si>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</si>
  <si>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</si>
  <si>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</si>
  <si>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</si>
  <si>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</si>
  <si>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</si>
  <si>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</si>
  <si>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</si>
  <si>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</si>
  <si>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</si>
  <si>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</si>
  <si>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</si>
  <si>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</si>
  <si>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</si>
  <si>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</si>
  <si>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</si>
  <si>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</si>
  <si>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</si>
  <si>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</si>
  <si>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</si>
  <si>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</si>
  <si>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</si>
  <si>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</si>
  <si>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</si>
  <si>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</si>
  <si>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</si>
  <si>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</si>
  <si>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</si>
  <si>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</si>
  <si>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</si>
  <si>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</si>
  <si>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</si>
  <si>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</si>
  <si>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</si>
  <si>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</si>
  <si>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</si>
  <si>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</si>
  <si>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</si>
  <si>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</si>
  <si>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</si>
  <si>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</si>
  <si>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</si>
  <si>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</si>
  <si>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</si>
  <si>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</si>
  <si>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</si>
  <si>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</si>
  <si>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</si>
  <si>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</si>
  <si>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</si>
  <si>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</si>
  <si>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</si>
  <si>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</si>
  <si>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</si>
  <si>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</si>
  <si>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</si>
  <si>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</si>
  <si>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</si>
  <si>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</si>
  <si>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</si>
  <si>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</si>
  <si>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</si>
  <si>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</si>
  <si>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</si>
  <si>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</si>
  <si>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</si>
  <si>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</si>
  <si>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</si>
  <si>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</si>
  <si>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</si>
  <si>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</si>
  <si>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</si>
  <si>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</si>
  <si>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</si>
  <si>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</si>
  <si>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</si>
  <si>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</si>
  <si>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</si>
  <si>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</si>
  <si>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</si>
  <si>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</si>
  <si>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</si>
  <si>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</si>
  <si>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</si>
  <si>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</si>
  <si>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</si>
  <si>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</si>
  <si>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</si>
  <si>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</si>
  <si>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</si>
  <si>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</si>
  <si>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</si>
  <si>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</si>
  <si>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</si>
  <si>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</si>
  <si>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</si>
  <si>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</si>
  <si>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</si>
  <si>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</si>
  <si>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</si>
  <si>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</si>
  <si>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</si>
  <si>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</si>
  <si>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</si>
  <si>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</si>
  <si>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</si>
  <si>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</si>
  <si>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</si>
  <si>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</si>
  <si>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</si>
  <si>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</si>
  <si>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</si>
  <si>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</si>
  <si>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</si>
  <si>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</si>
  <si>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</si>
  <si>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</si>
  <si>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</si>
  <si>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</si>
  <si>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</si>
  <si>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</si>
  <si>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</si>
  <si>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</si>
  <si>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</si>
  <si>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</si>
  <si>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</si>
  <si>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</si>
  <si>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</si>
  <si>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</si>
  <si>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</si>
  <si>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</si>
  <si>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</si>
  <si>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</si>
  <si>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</si>
  <si>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</si>
  <si>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</si>
  <si>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</si>
  <si>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</si>
  <si>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</si>
  <si>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</si>
  <si>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</si>
  <si>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</si>
  <si>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</si>
  <si>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</si>
  <si>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</si>
  <si>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</si>
  <si>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</si>
  <si>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</si>
  <si>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</si>
  <si>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</si>
  <si>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</si>
  <si>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</si>
  <si>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</si>
  <si>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</si>
  <si>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</si>
  <si>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</si>
  <si>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</si>
  <si>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</si>
  <si>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</si>
  <si>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</si>
  <si>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</si>
  <si>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</si>
  <si>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</si>
  <si>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</si>
  <si>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</si>
  <si>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</si>
  <si>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</si>
  <si>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</si>
  <si>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</si>
  <si>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</si>
  <si>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</si>
  <si>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</si>
  <si>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</si>
  <si>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</si>
  <si>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</si>
  <si>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</si>
  <si>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</si>
  <si>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</si>
  <si>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</si>
  <si>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</si>
  <si>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</si>
  <si>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</si>
  <si>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</si>
  <si>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</si>
  <si>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</si>
  <si>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</si>
  <si>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</si>
  <si>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</si>
  <si>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</si>
  <si>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</si>
  <si>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</si>
  <si>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</si>
  <si>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</si>
  <si>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</si>
  <si>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</si>
  <si>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</si>
  <si>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</si>
  <si>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</si>
  <si>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</si>
  <si>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</si>
  <si>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</si>
  <si>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</si>
  <si>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</si>
  <si>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</si>
  <si>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</si>
  <si>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</si>
  <si>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</si>
  <si>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</si>
  <si>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</si>
  <si>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</si>
  <si>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</si>
  <si>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</si>
  <si>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</si>
  <si>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</si>
  <si>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</si>
  <si>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</si>
  <si>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</si>
  <si>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</si>
  <si>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</si>
  <si>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</si>
  <si>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</si>
  <si>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</si>
  <si>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</si>
  <si>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</si>
  <si>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</si>
  <si>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</si>
  <si>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</si>
  <si>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</si>
  <si>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</si>
  <si>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</si>
  <si>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</si>
  <si>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</si>
  <si>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</si>
  <si>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</si>
  <si>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</si>
  <si>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</si>
  <si>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</si>
  <si>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</si>
  <si>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</si>
  <si>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</si>
  <si>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</si>
  <si>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</si>
  <si>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</si>
  <si>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</si>
  <si>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</si>
  <si>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</si>
  <si>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</si>
  <si>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</si>
  <si>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</si>
  <si>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</si>
  <si>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</si>
  <si>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</si>
  <si>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</si>
  <si>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</si>
  <si>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</si>
  <si>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</si>
  <si>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</si>
  <si>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</si>
  <si>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</si>
  <si>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</si>
  <si>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</si>
  <si>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</si>
  <si>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</si>
  <si>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</si>
  <si>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</si>
  <si>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</si>
  <si>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</si>
  <si>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</si>
  <si>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</si>
  <si>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</si>
  <si>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</si>
  <si>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</si>
  <si>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</si>
  <si>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</si>
  <si>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</si>
  <si>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</si>
  <si>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</si>
  <si>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</si>
  <si>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</si>
  <si>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</si>
  <si>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</si>
  <si>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</si>
  <si>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</si>
  <si>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</si>
  <si>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</si>
  <si>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</si>
  <si>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</si>
  <si>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</si>
  <si>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</si>
  <si>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</si>
  <si>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</si>
  <si>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</si>
  <si>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</si>
  <si>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</si>
  <si>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</si>
  <si>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</si>
  <si>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</si>
  <si>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</si>
  <si>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</si>
  <si>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</si>
  <si>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</si>
  <si>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</si>
  <si>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</si>
  <si>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</si>
  <si>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</si>
  <si>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</si>
  <si>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</si>
  <si>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</si>
  <si>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</si>
  <si>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</si>
  <si>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</si>
  <si>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</si>
  <si>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</si>
  <si>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</si>
  <si>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</si>
  <si>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</si>
  <si>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</si>
  <si>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</si>
  <si>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</si>
  <si>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</si>
  <si>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</si>
  <si>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</si>
  <si>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</si>
  <si>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</si>
  <si>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</si>
  <si>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</si>
  <si>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</si>
  <si>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</si>
  <si>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</si>
  <si>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</si>
  <si>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</si>
  <si>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</si>
  <si>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</si>
  <si>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</si>
  <si>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</si>
  <si>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</si>
  <si>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</si>
  <si>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</si>
  <si>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</si>
  <si>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</si>
  <si>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</si>
  <si>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</si>
  <si>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</si>
  <si>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</si>
  <si>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</si>
  <si>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</si>
  <si>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</si>
  <si>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</si>
  <si>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</si>
  <si>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</si>
  <si>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</si>
  <si>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</si>
  <si>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</si>
  <si>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</si>
  <si>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</si>
  <si>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</si>
  <si>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</si>
  <si>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</si>
  <si>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</si>
  <si>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</si>
  <si>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</si>
  <si>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</si>
  <si>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</si>
  <si>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</si>
  <si>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</si>
  <si>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</si>
  <si>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</si>
  <si>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</si>
  <si>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</si>
  <si>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</si>
  <si>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</si>
  <si>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</si>
  <si>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</si>
  <si>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</si>
  <si>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</si>
  <si>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</si>
  <si>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</si>
  <si>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</si>
  <si>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</si>
  <si>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</si>
  <si>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</si>
  <si>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</si>
  <si>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</si>
  <si>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</si>
  <si>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</si>
  <si>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</si>
  <si>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</si>
  <si>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</si>
  <si>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</si>
  <si>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</si>
  <si>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</si>
  <si>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</si>
  <si>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</si>
  <si>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</si>
  <si>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</si>
  <si>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</si>
  <si>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</si>
  <si>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</si>
  <si>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</si>
  <si>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</si>
  <si>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</si>
  <si>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</si>
  <si>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</si>
  <si>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</si>
  <si>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</si>
  <si>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</si>
  <si>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</si>
  <si>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</si>
  <si>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</si>
  <si>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</si>
  <si>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</si>
  <si>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</si>
  <si>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</si>
  <si>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</si>
  <si>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</si>
  <si>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</si>
  <si>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</si>
  <si>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</si>
  <si>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</si>
  <si>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</si>
  <si>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</si>
  <si>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</si>
  <si>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</si>
  <si>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</si>
  <si>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</si>
  <si>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</si>
  <si>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</si>
  <si>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</si>
  <si>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</si>
  <si>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</si>
  <si>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</si>
  <si>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</si>
  <si>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</si>
  <si>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</si>
  <si>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</si>
  <si>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</si>
  <si>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</si>
  <si>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</si>
  <si>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</si>
  <si>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</si>
  <si>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</si>
  <si>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</si>
  <si>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</si>
  <si>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</si>
  <si>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</si>
  <si>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</si>
  <si>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</si>
  <si>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</si>
  <si>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</si>
  <si>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</si>
  <si>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</si>
  <si>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</si>
  <si>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</si>
  <si>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</si>
  <si>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</si>
  <si>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</si>
  <si>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</si>
  <si>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</si>
  <si>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</si>
  <si>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</si>
  <si>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</si>
  <si>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</si>
  <si>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</si>
  <si>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</si>
  <si>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</si>
  <si>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</si>
  <si>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</si>
  <si>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</si>
  <si>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</si>
  <si>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</si>
  <si>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</si>
  <si>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</si>
  <si>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</si>
  <si>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</si>
  <si>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</si>
  <si>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</si>
  <si>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</si>
  <si>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</si>
  <si>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</si>
  <si>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</si>
  <si>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</si>
  <si>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</si>
  <si>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</si>
  <si>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</si>
  <si>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</si>
  <si>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</si>
  <si>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</si>
  <si>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</si>
  <si>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</si>
  <si>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</si>
  <si>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</si>
  <si>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</si>
  <si>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</si>
  <si>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</si>
  <si>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</si>
  <si>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</si>
  <si>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</si>
  <si>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</si>
  <si>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</si>
  <si>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</si>
  <si>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</si>
  <si>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</si>
  <si>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</si>
  <si>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</si>
  <si>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</si>
  <si>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</si>
  <si>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</si>
  <si>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</si>
  <si>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</si>
  <si>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</si>
  <si>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</si>
  <si>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</si>
  <si>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</si>
  <si>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</si>
  <si>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</si>
  <si>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</si>
  <si>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</si>
  <si>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</si>
  <si>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</si>
  <si>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</si>
  <si>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</si>
  <si>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</si>
  <si>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</si>
  <si>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</si>
  <si>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</si>
  <si>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</si>
  <si>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</si>
  <si>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</si>
  <si>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</si>
  <si>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</si>
  <si>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</si>
  <si>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</si>
  <si>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</si>
  <si>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</si>
  <si>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</si>
  <si>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</si>
  <si>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</si>
  <si>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</si>
  <si>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</si>
  <si>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</si>
  <si>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</si>
  <si>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</si>
  <si>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</si>
  <si>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</si>
  <si>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</si>
  <si>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</si>
  <si>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</si>
  <si>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</si>
  <si>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</si>
  <si>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</si>
  <si>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</si>
  <si>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</si>
  <si>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</si>
  <si>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</si>
  <si>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</si>
  <si>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</si>
  <si>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</si>
  <si>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</si>
  <si>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</si>
  <si>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</si>
  <si>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</si>
  <si>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</si>
  <si>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</si>
  <si>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</si>
  <si>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</si>
  <si>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</si>
  <si>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</si>
  <si>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</si>
  <si>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</si>
  <si>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</si>
  <si>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</si>
  <si>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</si>
  <si>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</si>
  <si>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</si>
  <si>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</si>
  <si>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</si>
  <si>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</si>
  <si>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</si>
  <si>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</si>
  <si>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</si>
  <si>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</si>
  <si>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</si>
  <si>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</si>
  <si>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</si>
  <si>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</si>
  <si>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</si>
  <si>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</si>
  <si>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</si>
  <si>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</si>
  <si>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</si>
  <si>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</si>
  <si>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</si>
  <si>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</si>
  <si>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</si>
  <si>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</si>
  <si>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</si>
  <si>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</si>
  <si>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</si>
  <si>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</si>
  <si>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</si>
  <si>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</si>
  <si>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</si>
  <si>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</si>
  <si>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</si>
  <si>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</si>
  <si>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</si>
  <si>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</si>
  <si>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</si>
  <si>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</si>
  <si>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</si>
  <si>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</si>
  <si>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</si>
  <si>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</si>
  <si>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</si>
  <si>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</si>
  <si>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</si>
  <si>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</si>
  <si>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</si>
  <si>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</si>
  <si>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</si>
  <si>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</si>
  <si>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</si>
  <si>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</si>
  <si>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</si>
  <si>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</si>
  <si>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</si>
  <si>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</si>
  <si>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</si>
  <si>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</si>
  <si>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</si>
  <si>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</si>
  <si>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</si>
  <si>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</si>
  <si>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</si>
  <si>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</si>
  <si>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</si>
  <si>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</si>
  <si>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</si>
  <si>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</si>
  <si>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</si>
  <si>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</si>
  <si>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</si>
  <si>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</si>
  <si>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</si>
  <si>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</si>
  <si>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</si>
  <si>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</si>
  <si>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</si>
  <si>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</si>
  <si>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</si>
  <si>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</si>
  <si>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</si>
  <si>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</si>
  <si>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</si>
  <si>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</si>
  <si>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</si>
  <si>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</si>
  <si>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</si>
  <si>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</si>
  <si>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</si>
  <si>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</si>
  <si>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</si>
  <si>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</si>
  <si>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</si>
  <si>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</si>
  <si>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</si>
  <si>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</si>
  <si>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</si>
  <si>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</si>
  <si>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</si>
  <si>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</si>
  <si>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</si>
  <si>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</si>
  <si>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</si>
  <si>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</si>
  <si>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</si>
  <si>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</si>
  <si>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</si>
  <si>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</si>
  <si>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</si>
  <si>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</si>
  <si>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</si>
  <si>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</si>
  <si>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</si>
  <si>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</si>
  <si>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</si>
  <si>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</si>
  <si>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</si>
  <si>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</si>
  <si>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</si>
  <si>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</si>
  <si>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</si>
  <si>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</si>
  <si>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</si>
  <si>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</si>
  <si>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</si>
  <si>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</si>
  <si>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</si>
  <si>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</si>
  <si>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</si>
  <si>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</si>
  <si>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</si>
  <si>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</si>
  <si>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</si>
  <si>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</si>
  <si>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</si>
  <si>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</si>
  <si>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</si>
  <si>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</si>
  <si>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</si>
  <si>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</si>
  <si>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</si>
  <si>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</si>
  <si>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</si>
  <si>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</si>
  <si>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</si>
  <si>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</si>
  <si>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</si>
  <si>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</si>
  <si>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</si>
  <si>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</si>
  <si>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</si>
  <si>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</si>
  <si>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</si>
  <si>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</si>
  <si>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</si>
  <si>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</si>
  <si>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</si>
  <si>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</si>
  <si>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</si>
  <si>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</si>
  <si>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</si>
  <si>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</si>
  <si>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</si>
  <si>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</si>
  <si>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</si>
  <si>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</si>
  <si>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</si>
  <si>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</si>
  <si>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</si>
  <si>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</si>
  <si>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</si>
  <si>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</si>
  <si>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</si>
  <si>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</si>
  <si>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</si>
  <si>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</si>
  <si>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</si>
  <si>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</si>
  <si>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</si>
  <si>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</si>
  <si>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</si>
  <si>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</si>
  <si>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</si>
  <si>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</si>
  <si>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</si>
  <si>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</si>
  <si>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</si>
  <si>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</si>
  <si>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</si>
  <si>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</si>
  <si>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</si>
  <si>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</si>
  <si>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</si>
  <si>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</si>
  <si>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</si>
  <si>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</si>
  <si>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</si>
  <si>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</si>
  <si>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</si>
  <si>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</si>
  <si>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</si>
  <si>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</si>
  <si>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</si>
  <si>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</si>
  <si>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</si>
  <si>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</si>
  <si>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</si>
  <si>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</si>
  <si>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</si>
  <si>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</si>
  <si>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</si>
  <si>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</si>
  <si>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</si>
  <si>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</si>
  <si>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</si>
  <si>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</si>
  <si>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</si>
  <si>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</si>
  <si>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</si>
  <si>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</si>
  <si>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</si>
  <si>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</si>
  <si>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</si>
  <si>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</si>
  <si>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</si>
  <si>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</si>
  <si>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</si>
  <si>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</si>
  <si>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</si>
  <si>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</si>
  <si>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</si>
  <si>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</si>
  <si>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</si>
  <si>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</si>
  <si>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</si>
  <si>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</si>
  <si>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</si>
  <si>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</si>
  <si>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</si>
  <si>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</si>
  <si>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</si>
  <si>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</si>
  <si>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</si>
  <si>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</si>
  <si>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</si>
  <si>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</si>
  <si>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</si>
  <si>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</si>
  <si>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</si>
  <si>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</si>
  <si>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</si>
  <si>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</si>
  <si>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</si>
  <si>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</si>
  <si>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</si>
  <si>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</si>
  <si>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</si>
  <si>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</si>
  <si>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</si>
  <si>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</si>
  <si>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</si>
  <si>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</si>
  <si>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</si>
  <si>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</si>
  <si>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</si>
  <si>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</si>
  <si>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</si>
  <si>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</si>
  <si>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</si>
  <si>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</si>
  <si>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</si>
  <si>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</si>
  <si>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</si>
  <si>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</si>
  <si>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</si>
  <si>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</si>
  <si>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</si>
  <si>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</si>
  <si>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</si>
  <si>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</si>
  <si>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</si>
  <si>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</si>
  <si>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</si>
  <si>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</si>
  <si>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</si>
  <si>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</si>
  <si>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</si>
  <si>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</si>
  <si>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</si>
  <si>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</si>
  <si>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</si>
  <si>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</si>
  <si>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</si>
  <si>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</si>
  <si>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</si>
  <si>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</si>
  <si>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</si>
  <si>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</si>
  <si>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</si>
  <si>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</si>
  <si>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</si>
  <si>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</si>
  <si>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</si>
  <si>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</si>
  <si>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</si>
  <si>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</si>
  <si>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</si>
  <si>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</si>
  <si>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</si>
  <si>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</si>
  <si>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</si>
  <si>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</si>
  <si>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</si>
  <si>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</si>
  <si>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</si>
  <si>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</si>
  <si>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</si>
  <si>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</si>
  <si>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</si>
  <si>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</si>
  <si>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</si>
  <si>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</si>
  <si>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</si>
  <si>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</si>
  <si>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</si>
  <si>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</si>
  <si>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</si>
  <si>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</si>
  <si>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</si>
  <si>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</si>
  <si>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</si>
  <si>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</si>
  <si>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</si>
  <si>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</si>
  <si>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</si>
  <si>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</si>
  <si>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</si>
  <si>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</si>
  <si>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</si>
  <si>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</si>
  <si>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</si>
  <si>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</si>
  <si>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</si>
  <si>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</si>
  <si>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</si>
  <si>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</si>
  <si>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</si>
  <si>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</si>
  <si>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</si>
  <si>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</si>
  <si>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</si>
  <si>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</si>
  <si>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</si>
  <si>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</si>
  <si>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</si>
  <si>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</si>
  <si>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</si>
  <si>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</si>
  <si>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</si>
  <si>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</si>
  <si>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</si>
  <si>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</si>
  <si>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</si>
  <si>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</si>
  <si>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</si>
  <si>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</si>
  <si>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</si>
  <si>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</si>
  <si>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</si>
  <si>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</si>
  <si>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</si>
  <si>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</si>
  <si>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</si>
  <si>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</si>
  <si>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</si>
  <si>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</si>
  <si>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</si>
  <si>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</si>
  <si>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</si>
  <si>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</si>
  <si>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</si>
  <si>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</si>
  <si>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</si>
  <si>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</si>
  <si>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</si>
  <si>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</si>
  <si>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</si>
  <si>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</si>
  <si>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</si>
  <si>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</si>
  <si>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</si>
  <si>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</si>
  <si>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</si>
  <si>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</si>
  <si>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</si>
  <si>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</si>
  <si>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</si>
  <si>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</si>
  <si>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</si>
  <si>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</si>
  <si>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</si>
  <si>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</si>
  <si>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</si>
  <si>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</si>
  <si>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</si>
  <si>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</si>
  <si>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</si>
  <si>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</si>
  <si>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</si>
  <si>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</si>
  <si>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</si>
  <si>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</si>
  <si>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</si>
  <si>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</si>
  <si>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</si>
  <si>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</si>
  <si>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</si>
  <si>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</si>
  <si>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</si>
  <si>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</si>
  <si>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</si>
  <si>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</si>
  <si>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</si>
  <si>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</si>
  <si>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</si>
  <si>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</si>
  <si>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</si>
  <si>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</si>
  <si>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</si>
  <si>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</si>
  <si>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</si>
  <si>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</si>
  <si>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</si>
  <si>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</si>
  <si>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</si>
  <si>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</si>
  <si>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</si>
  <si>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</si>
  <si>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</si>
  <si>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</si>
  <si>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</si>
  <si>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</si>
  <si>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</si>
  <si>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</si>
  <si>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</si>
  <si>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</si>
  <si>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</si>
  <si>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</si>
  <si>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</si>
  <si>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</si>
  <si>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</si>
  <si>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</si>
  <si>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</si>
  <si>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</si>
  <si>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</si>
  <si>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</si>
  <si>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</si>
  <si>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</si>
  <si>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</si>
  <si>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</si>
  <si>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</si>
  <si>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</si>
  <si>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</si>
  <si>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</si>
  <si>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</si>
  <si>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</si>
  <si>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</si>
  <si>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</si>
  <si>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</si>
  <si>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</si>
  <si>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</si>
  <si>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</si>
  <si>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</si>
  <si>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</si>
  <si>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</si>
  <si>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</si>
  <si>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</si>
  <si>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</si>
  <si>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</si>
  <si>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</si>
  <si>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</si>
  <si>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</si>
  <si>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</si>
  <si>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</si>
  <si>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</si>
  <si>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</si>
  <si>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</si>
  <si>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</si>
  <si>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</si>
  <si>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</si>
  <si>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</si>
  <si>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</si>
  <si>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</si>
  <si>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</si>
  <si>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</si>
  <si>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</si>
  <si>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</si>
  <si>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</si>
  <si>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</si>
  <si>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</si>
  <si>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</si>
  <si>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</si>
  <si>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</si>
  <si>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</si>
  <si>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</si>
  <si>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</si>
  <si>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</si>
  <si>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</si>
  <si>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</si>
  <si>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</si>
  <si>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</si>
  <si>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</si>
  <si>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</si>
  <si>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</si>
  <si>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</si>
  <si>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</si>
  <si>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</si>
  <si>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</si>
  <si>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</si>
  <si>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</si>
  <si>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</si>
  <si>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</si>
  <si>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</si>
  <si>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</si>
  <si>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</si>
  <si>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</si>
  <si>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</si>
  <si>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</si>
  <si>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</si>
  <si>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</si>
  <si>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</si>
  <si>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</si>
  <si>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</si>
  <si>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</si>
  <si>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</si>
  <si>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</si>
  <si>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</si>
  <si>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</si>
  <si>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</si>
  <si>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</si>
  <si>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</si>
  <si>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</si>
  <si>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</si>
  <si>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</si>
  <si>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</si>
  <si>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</si>
  <si>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</si>
  <si>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</si>
  <si>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</si>
  <si>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</si>
  <si>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</si>
  <si>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</si>
  <si>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</si>
  <si>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</si>
  <si>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</si>
  <si>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</si>
  <si>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</si>
  <si>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</si>
  <si>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</si>
  <si>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</si>
  <si>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</si>
  <si>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</si>
  <si>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</si>
  <si>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</si>
  <si>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</si>
  <si>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</si>
  <si>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</si>
  <si>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</si>
  <si>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</si>
  <si>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</si>
  <si>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</si>
  <si>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</si>
  <si>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</si>
  <si>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</si>
  <si>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</si>
  <si>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</si>
  <si>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</si>
  <si>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</si>
  <si>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</si>
  <si>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</si>
  <si>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</si>
  <si>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</si>
  <si>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</si>
  <si>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</si>
  <si>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</si>
  <si>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</si>
  <si>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</si>
  <si>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</si>
  <si>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</si>
  <si>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</si>
  <si>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</si>
  <si>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</si>
  <si>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</si>
  <si>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</si>
  <si>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</si>
  <si>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</si>
  <si>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</si>
  <si>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</si>
  <si>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</si>
  <si>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</si>
  <si>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</si>
  <si>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</si>
  <si>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</si>
  <si>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</si>
  <si>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</si>
  <si>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</si>
  <si>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</si>
  <si>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</si>
  <si>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</si>
  <si>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</si>
  <si>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</si>
  <si>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</si>
  <si>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</si>
  <si>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</si>
  <si>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</si>
  <si>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</si>
  <si>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</si>
  <si>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</si>
  <si>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</si>
  <si>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</si>
  <si>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</si>
  <si>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</si>
  <si>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</si>
  <si>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</si>
  <si>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</si>
  <si>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</si>
  <si>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</si>
  <si>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</si>
  <si>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</si>
  <si>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</si>
  <si>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</si>
  <si>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</si>
  <si>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</si>
  <si>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</si>
  <si>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</si>
  <si>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</si>
  <si>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</si>
  <si>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</si>
  <si>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</si>
  <si>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</si>
  <si>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</si>
  <si>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</si>
  <si>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</si>
  <si>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</si>
  <si>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</si>
  <si>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</si>
  <si>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</si>
  <si>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</si>
  <si>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</si>
  <si>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</si>
  <si>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</si>
  <si>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</si>
  <si>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</si>
  <si>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</si>
  <si>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</si>
  <si>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</si>
  <si>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</si>
  <si>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</si>
  <si>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</si>
  <si>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</si>
  <si>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</si>
  <si>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</si>
  <si>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</si>
  <si>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</si>
  <si>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</si>
  <si>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</si>
  <si>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</si>
  <si>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</si>
  <si>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</si>
  <si>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</si>
  <si>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</si>
  <si>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</si>
  <si>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</si>
  <si>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</si>
  <si>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</si>
  <si>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</si>
  <si>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</si>
  <si>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</si>
  <si>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</si>
  <si>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</si>
  <si>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</si>
  <si>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</si>
  <si>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</si>
  <si>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</si>
  <si>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</si>
  <si>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</si>
  <si>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</si>
  <si>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</si>
  <si>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</si>
  <si>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</si>
  <si>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</si>
  <si>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</si>
  <si>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</si>
  <si>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</si>
  <si>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</si>
  <si>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</si>
  <si>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</si>
  <si>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</si>
  <si>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</si>
  <si>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</si>
  <si>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</si>
  <si>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</si>
  <si>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</si>
  <si>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</si>
  <si>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</si>
  <si>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</si>
  <si>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</si>
  <si>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</si>
  <si>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</si>
  <si>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</si>
  <si>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</si>
  <si>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</si>
  <si>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</si>
  <si>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</si>
  <si>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</si>
  <si>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</si>
  <si>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</si>
  <si>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</si>
  <si>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</si>
  <si>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</si>
  <si>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</si>
  <si>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</si>
  <si>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</si>
  <si>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</si>
  <si>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</si>
  <si>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</si>
  <si>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</si>
  <si>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</si>
  <si>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</si>
  <si>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</si>
  <si>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</si>
  <si>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</si>
  <si>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</si>
  <si>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</si>
  <si>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</si>
  <si>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</si>
  <si>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</si>
  <si>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</si>
  <si>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</si>
  <si>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</si>
  <si>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</si>
  <si>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</si>
  <si>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</si>
  <si>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</si>
  <si>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</si>
  <si>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</si>
  <si>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</si>
  <si>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</si>
  <si>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</si>
  <si>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</si>
  <si>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</si>
  <si>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</si>
  <si>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</si>
  <si>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</si>
  <si>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</si>
  <si>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</si>
  <si>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</si>
  <si>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</si>
  <si>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</si>
  <si>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</si>
  <si>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</si>
  <si>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</si>
  <si>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</si>
  <si>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</si>
  <si>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</si>
  <si>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</si>
  <si>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</si>
  <si>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</si>
  <si>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</si>
  <si>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</si>
  <si>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</si>
  <si>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</si>
  <si>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</si>
  <si>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</si>
  <si>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</si>
  <si>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</si>
  <si>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</si>
  <si>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</si>
  <si>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</si>
  <si>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</si>
  <si>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</si>
  <si>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</si>
  <si>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</si>
  <si>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</si>
  <si>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</si>
  <si>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</si>
  <si>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</si>
  <si>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</si>
  <si>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</si>
  <si>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</si>
  <si>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</si>
  <si>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</si>
  <si>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</si>
  <si>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</si>
  <si>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</si>
  <si>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</si>
  <si>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</si>
  <si>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</si>
  <si>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</si>
  <si>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</si>
  <si>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</si>
  <si>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</si>
  <si>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</si>
  <si>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</si>
  <si>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</si>
  <si>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</si>
  <si>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</si>
  <si>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</si>
  <si>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</si>
  <si>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</si>
  <si>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</si>
  <si>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</si>
  <si>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</si>
  <si>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</si>
  <si>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</si>
  <si>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</si>
  <si>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</si>
  <si>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</si>
  <si>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</si>
  <si>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</si>
  <si>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</si>
  <si>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</si>
  <si>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</si>
  <si>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</si>
  <si>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</si>
  <si>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</si>
  <si>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</si>
  <si>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</si>
  <si>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</si>
  <si>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</si>
  <si>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</si>
  <si>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</si>
  <si>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</si>
  <si>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</si>
  <si>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</si>
  <si>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</si>
  <si>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</si>
  <si>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</si>
  <si>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</si>
  <si>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</si>
  <si>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</si>
  <si>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</si>
  <si>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</si>
  <si>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</si>
  <si>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</si>
  <si>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</si>
  <si>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</si>
  <si>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</si>
  <si>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</si>
  <si>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</si>
  <si>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</si>
  <si>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</si>
  <si>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</si>
  <si>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</si>
  <si>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</si>
  <si>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</si>
  <si>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</si>
  <si>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</si>
  <si>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</si>
  <si>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</si>
  <si>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</si>
  <si>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</si>
  <si>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</si>
  <si>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</si>
  <si>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</si>
  <si>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</si>
  <si>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</si>
  <si>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</si>
  <si>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</si>
  <si>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</si>
  <si>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</si>
  <si>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</si>
  <si>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</si>
  <si>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</si>
  <si>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</si>
  <si>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</si>
  <si>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</si>
  <si>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</si>
  <si>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</si>
  <si>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</si>
  <si>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</si>
  <si>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</si>
  <si>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</si>
  <si>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</si>
  <si>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</si>
  <si>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</si>
  <si>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</si>
  <si>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</si>
  <si>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</si>
  <si>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</si>
  <si>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</si>
  <si>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</si>
  <si>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</si>
  <si>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</si>
  <si>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</si>
  <si>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</si>
  <si>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</si>
  <si>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</si>
  <si>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</si>
  <si>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</si>
  <si>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</si>
  <si>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</si>
  <si>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</si>
  <si>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</si>
  <si>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</si>
  <si>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</si>
  <si>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</si>
  <si>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</si>
  <si>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</si>
  <si>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</si>
  <si>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</si>
  <si>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</si>
  <si>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</si>
  <si>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</si>
  <si>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</si>
  <si>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</si>
  <si>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</si>
  <si>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</si>
  <si>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</si>
  <si>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</si>
  <si>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</si>
  <si>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</si>
  <si>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</si>
  <si>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</si>
  <si>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</si>
  <si>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</si>
  <si>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</si>
  <si>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</si>
  <si>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</si>
  <si>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</si>
  <si>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</si>
  <si>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</si>
  <si>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</si>
  <si>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</si>
  <si>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</si>
  <si>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</si>
  <si>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</si>
  <si>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</si>
  <si>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</si>
  <si>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</si>
  <si>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</si>
  <si>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</si>
  <si>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</si>
  <si>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</si>
  <si>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</si>
  <si>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</si>
  <si>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</si>
  <si>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</si>
  <si>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</si>
  <si>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</si>
  <si>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</si>
  <si>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</si>
  <si>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</si>
  <si>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</si>
  <si>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</si>
  <si>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</si>
  <si>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</si>
  <si>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</si>
  <si>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</si>
  <si>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</si>
  <si>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</si>
  <si>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</si>
  <si>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</si>
  <si>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</si>
  <si>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</si>
  <si>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</si>
  <si>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</si>
  <si>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</si>
  <si>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</si>
  <si>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</si>
  <si>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</si>
  <si>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</si>
  <si>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</si>
  <si>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</si>
  <si>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</si>
  <si>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</si>
  <si>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</si>
  <si>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</si>
  <si>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</si>
  <si>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</si>
  <si>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</si>
  <si>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</si>
  <si>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</si>
  <si>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</si>
  <si>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</si>
  <si>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</si>
  <si>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</si>
  <si>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</si>
  <si>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</si>
  <si>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</si>
  <si>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</si>
  <si>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</si>
  <si>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</si>
  <si>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</si>
  <si>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</si>
  <si>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</si>
  <si>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</si>
  <si>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</si>
  <si>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</si>
  <si>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</si>
  <si>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</si>
  <si>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</si>
  <si>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</si>
  <si>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</si>
  <si>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</si>
  <si>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</si>
  <si>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</si>
  <si>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</si>
  <si>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</si>
  <si>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</si>
  <si>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</si>
  <si>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</si>
  <si>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</si>
  <si>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</si>
  <si>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</si>
  <si>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</si>
  <si>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</si>
  <si>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</si>
  <si>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</si>
  <si>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</si>
  <si>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</si>
  <si>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</si>
  <si>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</si>
  <si>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</si>
  <si>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</si>
  <si>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</si>
  <si>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</si>
  <si>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</si>
  <si>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</si>
  <si>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</si>
  <si>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</si>
  <si>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</si>
  <si>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</si>
  <si>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</si>
  <si>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</si>
  <si>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</si>
  <si>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</si>
  <si>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</si>
  <si>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</si>
  <si>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</si>
  <si>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</si>
  <si>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</si>
  <si>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</si>
  <si>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</si>
  <si>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</si>
  <si>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</si>
  <si>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</si>
  <si>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</si>
  <si>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</si>
  <si>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</si>
  <si>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</si>
  <si>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</si>
  <si>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</si>
  <si>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</si>
  <si>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</si>
  <si>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</si>
  <si>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</si>
  <si>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</si>
  <si>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</si>
  <si>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</si>
  <si>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</si>
  <si>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</si>
  <si>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</si>
  <si>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</si>
  <si>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</si>
  <si>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</si>
  <si>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</si>
  <si>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</si>
  <si>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</si>
  <si>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</si>
  <si>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</si>
  <si>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</si>
  <si>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</si>
  <si>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</si>
  <si>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</si>
  <si>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</si>
  <si>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</si>
  <si>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</si>
  <si>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</si>
  <si>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</si>
  <si>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</si>
  <si>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</si>
  <si>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</si>
  <si>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</si>
  <si>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</si>
  <si>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</si>
  <si>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</si>
  <si>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</si>
  <si>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</si>
  <si>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</si>
  <si>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</si>
  <si>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</si>
  <si>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</si>
  <si>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</si>
  <si>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</si>
  <si>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</si>
  <si>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</si>
  <si>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</si>
  <si>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</si>
  <si>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</si>
  <si>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</si>
  <si>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</si>
  <si>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</si>
  <si>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</si>
  <si>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</si>
  <si>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</si>
  <si>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</si>
  <si>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</si>
  <si>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</si>
  <si>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</si>
  <si>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</si>
  <si>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</si>
  <si>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</si>
  <si>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</si>
  <si>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</si>
  <si>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</si>
  <si>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</si>
  <si>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</si>
  <si>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</si>
  <si>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</si>
  <si>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</si>
  <si>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</si>
  <si>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</si>
  <si>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</si>
  <si>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</si>
  <si>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</si>
  <si>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</si>
  <si>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</si>
  <si>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</si>
  <si>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</si>
  <si>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</si>
  <si>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</si>
  <si>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</si>
  <si>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</si>
  <si>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</si>
  <si>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</si>
  <si>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</si>
  <si>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</si>
  <si>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</si>
  <si>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</si>
  <si>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</si>
  <si>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</si>
  <si>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</si>
  <si>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</si>
  <si>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</si>
  <si>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</si>
  <si>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</si>
  <si>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</si>
  <si>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</si>
  <si>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</si>
  <si>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</si>
  <si>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</si>
  <si>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</si>
  <si>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</si>
  <si>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</si>
  <si>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</si>
  <si>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</si>
  <si>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</si>
  <si>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</si>
  <si>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</si>
  <si>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</si>
  <si>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</si>
  <si>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</si>
  <si>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</si>
  <si>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</si>
  <si>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</si>
  <si>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</si>
  <si>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</si>
  <si>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</si>
  <si>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</si>
  <si>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</si>
  <si>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</si>
  <si>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</si>
  <si>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</si>
  <si>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</si>
  <si>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</si>
  <si>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</si>
  <si>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</si>
  <si>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</si>
  <si>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</si>
  <si>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</si>
  <si>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</si>
  <si>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</si>
  <si>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</si>
  <si>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</si>
  <si>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</si>
  <si>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</si>
  <si>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</si>
  <si>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</si>
  <si>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</si>
  <si>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</si>
  <si>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</si>
  <si>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</si>
  <si>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</si>
  <si>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</si>
  <si>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</si>
  <si>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</si>
  <si>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</si>
  <si>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</si>
  <si>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</si>
  <si>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</si>
  <si>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</si>
  <si>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</si>
  <si>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</si>
  <si>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</si>
  <si>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</si>
  <si>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</si>
  <si>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</si>
  <si>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</si>
  <si>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</si>
  <si>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</si>
  <si>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</si>
  <si>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</si>
  <si>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</si>
  <si>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</si>
  <si>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</si>
  <si>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</si>
  <si>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</si>
  <si>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</si>
  <si>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</si>
  <si>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</si>
  <si>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</si>
  <si>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</si>
  <si>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</si>
  <si>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</si>
  <si>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</si>
  <si>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</si>
  <si>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</si>
  <si>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</si>
  <si>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</si>
  <si>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</si>
  <si>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</si>
  <si>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</si>
  <si>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</si>
  <si>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</si>
  <si>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</si>
  <si>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</si>
  <si>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</si>
  <si>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</si>
  <si>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</si>
  <si>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</si>
  <si>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</si>
  <si>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</si>
  <si>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</si>
  <si>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</si>
  <si>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</si>
  <si>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</si>
  <si>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</si>
  <si>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</si>
  <si>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</si>
  <si>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</si>
  <si>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</si>
  <si>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</si>
  <si>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</si>
  <si>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</si>
  <si>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</si>
  <si>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</si>
  <si>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</si>
  <si>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</si>
  <si>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</si>
  <si>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</si>
  <si>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</si>
  <si>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</si>
  <si>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</si>
  <si>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</si>
  <si>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</si>
  <si>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</si>
  <si>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</si>
  <si>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</si>
  <si>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</si>
  <si>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</si>
  <si>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</si>
  <si>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</si>
  <si>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</si>
  <si>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</si>
  <si>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</si>
  <si>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</si>
  <si>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</si>
  <si>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</si>
  <si>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</si>
  <si>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</si>
  <si>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</si>
  <si>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</si>
  <si>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</si>
  <si>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</si>
  <si>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</si>
  <si>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</si>
  <si>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</si>
  <si>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</si>
  <si>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</si>
  <si>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</si>
  <si>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</si>
  <si>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</si>
  <si>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</si>
  <si>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</si>
  <si>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</si>
  <si>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</si>
  <si>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</si>
  <si>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</si>
  <si>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</si>
  <si>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</si>
  <si>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</si>
  <si>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</si>
  <si>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</si>
  <si>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</si>
  <si>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</si>
  <si>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</si>
  <si>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</si>
  <si>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</si>
  <si>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</si>
  <si>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</si>
  <si>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</si>
  <si>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</si>
  <si>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</si>
  <si>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</si>
  <si>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</si>
  <si>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</si>
  <si>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</si>
  <si>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</si>
  <si>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</si>
  <si>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</si>
  <si>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</si>
  <si>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</si>
  <si>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</si>
  <si>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</si>
  <si>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</si>
  <si>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</si>
  <si>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</si>
  <si>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</si>
  <si>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</si>
  <si>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</si>
  <si>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</si>
  <si>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</si>
  <si>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</si>
  <si>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</si>
  <si>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</si>
  <si>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</si>
  <si>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</si>
  <si>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</si>
  <si>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</si>
  <si>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</si>
  <si>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</si>
  <si>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</si>
  <si>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</si>
  <si>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</si>
  <si>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</si>
  <si>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</si>
  <si>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</si>
  <si>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</si>
  <si>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</si>
  <si>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</si>
  <si>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</si>
  <si>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</si>
  <si>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</si>
  <si>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</si>
  <si>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</si>
  <si>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</si>
  <si>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</si>
  <si>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</si>
  <si>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</si>
  <si>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</si>
  <si>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</si>
  <si>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</si>
  <si>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</si>
  <si>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</si>
  <si>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</si>
  <si>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</si>
  <si>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</si>
  <si>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</si>
  <si>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</si>
  <si>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</si>
  <si>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</si>
  <si>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</si>
  <si>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</si>
  <si>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</si>
  <si>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</si>
  <si>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</si>
  <si>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</si>
  <si>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</si>
  <si>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</si>
  <si>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</si>
  <si>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</si>
  <si>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</si>
  <si>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</si>
  <si>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</si>
  <si>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</si>
  <si>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</si>
  <si>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</si>
  <si>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</si>
  <si>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</si>
  <si>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</si>
  <si>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</si>
  <si>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</si>
  <si>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</si>
  <si>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</si>
  <si>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</si>
  <si>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</si>
  <si>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</si>
  <si>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</si>
  <si>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</si>
  <si>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</si>
  <si>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</si>
  <si>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</si>
  <si>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</si>
  <si>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</si>
  <si>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</si>
  <si>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</si>
  <si>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</si>
  <si>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</si>
  <si>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</si>
  <si>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</si>
  <si>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</si>
  <si>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</si>
  <si>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</si>
  <si>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</si>
  <si>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</si>
  <si>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</si>
  <si>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</si>
  <si>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</si>
  <si>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</si>
  <si>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</si>
  <si>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</si>
  <si>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</si>
  <si>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</si>
  <si>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</si>
  <si>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</si>
  <si>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</si>
  <si>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</si>
  <si>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</si>
  <si>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</si>
  <si>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</si>
  <si>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</si>
  <si>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</si>
  <si>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</si>
  <si>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</si>
  <si>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</si>
  <si>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</si>
  <si>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</si>
  <si>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</si>
  <si>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</si>
  <si>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</si>
  <si>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</si>
  <si>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</si>
  <si>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</si>
  <si>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</si>
  <si>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</si>
  <si>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</si>
  <si>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</si>
  <si>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</si>
  <si>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</si>
  <si>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</si>
  <si>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</si>
  <si>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</si>
  <si>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</si>
  <si>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</si>
  <si>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</si>
  <si>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</si>
  <si>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</si>
  <si>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</si>
  <si>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</si>
  <si>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</si>
  <si>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</si>
  <si>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</si>
  <si>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</si>
  <si>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</si>
  <si>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</si>
  <si>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</si>
  <si>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</si>
  <si>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</si>
  <si>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</si>
  <si>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</si>
  <si>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</si>
  <si>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</si>
  <si>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</si>
  <si>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</si>
  <si>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</si>
  <si>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</si>
  <si>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</si>
  <si>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</si>
  <si>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</si>
  <si>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</si>
  <si>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</si>
  <si>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</si>
  <si>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</si>
  <si>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</si>
  <si>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</si>
  <si>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</si>
  <si>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</si>
  <si>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</si>
  <si>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</si>
  <si>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</si>
  <si>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</si>
  <si>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</si>
  <si>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</si>
  <si>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</si>
  <si>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</si>
  <si>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</si>
  <si>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</si>
  <si>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</si>
  <si>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</si>
  <si>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</si>
  <si>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</si>
  <si>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</si>
  <si>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</si>
  <si>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</si>
  <si>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</si>
  <si>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</si>
  <si>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</si>
  <si>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</si>
  <si>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</si>
  <si>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</si>
  <si>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</si>
  <si>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</si>
  <si>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</si>
  <si>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</si>
  <si>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</si>
  <si>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</si>
  <si>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</si>
  <si>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</si>
  <si>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</si>
  <si>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</si>
  <si>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</si>
  <si>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</si>
  <si>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</si>
  <si>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</si>
  <si>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</si>
  <si>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</si>
  <si>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</si>
  <si>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</si>
  <si>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</si>
  <si>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</si>
  <si>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</si>
  <si>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</si>
  <si>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</si>
  <si>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</si>
  <si>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</si>
  <si>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</si>
  <si>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</si>
  <si>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</si>
  <si>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</si>
  <si>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</si>
  <si>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</si>
  <si>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</si>
  <si>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</si>
  <si>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</si>
  <si>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</si>
  <si>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</si>
  <si>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</si>
  <si>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</si>
  <si>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</si>
  <si>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</si>
  <si>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</si>
  <si>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</si>
  <si>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</si>
  <si>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</si>
  <si>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</si>
  <si>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</si>
  <si>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</si>
  <si>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</si>
  <si>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</si>
  <si>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</si>
  <si>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</si>
  <si>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</si>
  <si>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</si>
  <si>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</si>
  <si>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</si>
  <si>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</si>
  <si>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</si>
  <si>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</si>
  <si>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</si>
  <si>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</si>
  <si>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</si>
  <si>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</si>
  <si>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</si>
  <si>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</si>
  <si>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</si>
  <si>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</si>
  <si>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</si>
  <si>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</si>
  <si>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</si>
  <si>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</si>
  <si>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</si>
  <si>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</si>
  <si>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</si>
  <si>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</si>
  <si>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</si>
  <si>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</si>
  <si>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</si>
  <si>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</si>
  <si>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</si>
  <si>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</si>
  <si>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</si>
  <si>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</si>
  <si>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</si>
  <si>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</si>
  <si>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</si>
  <si>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</si>
  <si>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</si>
  <si>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</si>
  <si>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</si>
  <si>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</si>
  <si>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</si>
  <si>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</si>
  <si>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</si>
  <si>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</si>
  <si>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</si>
  <si>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</si>
  <si>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</si>
  <si>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</si>
  <si>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</si>
  <si>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</si>
  <si>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</si>
  <si>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</si>
  <si>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</si>
  <si>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</si>
  <si>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</si>
  <si>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</si>
  <si>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</si>
  <si>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</si>
  <si>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</si>
  <si>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</si>
  <si>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</si>
  <si>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</si>
  <si>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</si>
  <si>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</si>
  <si>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</si>
  <si>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</si>
  <si>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</si>
  <si>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</si>
  <si>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</si>
  <si>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</si>
  <si>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</si>
  <si>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</si>
  <si>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</si>
  <si>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</si>
  <si>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</si>
  <si>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</si>
  <si>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</si>
  <si>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</si>
  <si>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</si>
  <si>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</si>
  <si>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</si>
  <si>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</si>
  <si>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</si>
  <si>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</si>
  <si>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</si>
  <si>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</si>
  <si>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</si>
  <si>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</si>
  <si>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</si>
  <si>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</si>
  <si>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</si>
  <si>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</si>
  <si>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</si>
  <si>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</si>
  <si>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</si>
  <si>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</si>
  <si>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</si>
  <si>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</si>
  <si>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</si>
  <si>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</si>
  <si>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</si>
  <si>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</si>
  <si>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</si>
  <si>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</si>
  <si>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</si>
  <si>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</si>
  <si>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</si>
  <si>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</si>
  <si>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</si>
  <si>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</si>
  <si>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</si>
  <si>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</si>
  <si>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</si>
  <si>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</si>
  <si>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</si>
  <si>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</si>
  <si>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</si>
  <si>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</si>
  <si>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</si>
  <si>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</si>
  <si>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</si>
  <si>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</si>
  <si>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</si>
  <si>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</si>
  <si>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</si>
  <si>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</si>
  <si>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</si>
  <si>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</si>
  <si>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</si>
  <si>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</si>
  <si>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</si>
  <si>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</si>
  <si>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</si>
  <si>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</si>
  <si>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</si>
  <si>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</si>
  <si>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</si>
  <si>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</si>
  <si>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</si>
  <si>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</si>
  <si>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</si>
  <si>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</si>
  <si>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</si>
  <si>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</si>
  <si>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</si>
  <si>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</si>
  <si>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</si>
  <si>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</si>
  <si>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</si>
  <si>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</si>
  <si>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</si>
  <si>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</si>
  <si>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</si>
  <si>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</si>
  <si>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</si>
  <si>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</si>
  <si>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</si>
  <si>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</si>
  <si>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</si>
  <si>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</si>
  <si>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</si>
  <si>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</si>
  <si>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</si>
  <si>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</si>
  <si>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</si>
  <si>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</si>
  <si>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</si>
  <si>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</si>
  <si>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</si>
  <si>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</si>
  <si>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</si>
  <si>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</si>
  <si>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</si>
  <si>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</si>
  <si>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</si>
  <si>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</si>
  <si>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</si>
  <si>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</si>
  <si>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</si>
  <si>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</si>
  <si>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</si>
  <si>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</si>
  <si>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</si>
  <si>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</si>
  <si>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</si>
  <si>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</si>
  <si>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</si>
  <si>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</si>
  <si>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</si>
  <si>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</si>
  <si>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</si>
  <si>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</si>
  <si>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</si>
  <si>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</si>
  <si>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</si>
  <si>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</si>
  <si>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</si>
  <si>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</si>
  <si>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</si>
  <si>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</si>
  <si>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</si>
  <si>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</si>
  <si>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</si>
  <si>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</si>
  <si>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</si>
  <si>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</si>
  <si>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</si>
  <si>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</si>
  <si>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</si>
  <si>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</si>
  <si>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</si>
  <si>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</si>
  <si>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</si>
  <si>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</si>
  <si>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</si>
  <si>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</si>
  <si>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</si>
  <si>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</si>
  <si>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</si>
  <si>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</si>
  <si>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</si>
  <si>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</si>
  <si>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</si>
  <si>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</si>
  <si>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</si>
  <si>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</si>
  <si>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</si>
  <si>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</si>
  <si>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</si>
  <si>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</si>
  <si>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</si>
  <si>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</si>
  <si>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</si>
  <si>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</si>
  <si>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</si>
  <si>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</si>
  <si>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</si>
  <si>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</si>
  <si>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</si>
  <si>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</si>
  <si>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</si>
  <si>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</si>
  <si>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</si>
  <si>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</si>
  <si>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</si>
  <si>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</si>
  <si>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</si>
  <si>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</si>
  <si>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</si>
  <si>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</si>
  <si>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</si>
  <si>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</si>
  <si>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</si>
  <si>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</si>
  <si>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</si>
  <si>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</si>
  <si>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</si>
  <si>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</si>
  <si>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</si>
  <si>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</si>
  <si>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</si>
  <si>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</si>
  <si>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</si>
  <si>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</si>
  <si>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</si>
  <si>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</si>
  <si>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</si>
  <si>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</si>
  <si>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</si>
  <si>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</si>
  <si>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</si>
  <si>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</si>
  <si>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</si>
  <si>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</si>
  <si>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</si>
  <si>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</si>
  <si>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</si>
  <si>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</si>
  <si>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</si>
  <si>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</si>
  <si>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</si>
  <si>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</si>
  <si>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</si>
  <si>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</si>
  <si>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</si>
  <si>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</si>
  <si>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</si>
  <si>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</si>
  <si>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</si>
  <si>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</si>
  <si>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</si>
  <si>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</si>
  <si>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</si>
  <si>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</si>
  <si>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</si>
  <si>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</si>
  <si>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</si>
  <si>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</si>
  <si>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</si>
  <si>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</si>
  <si>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</si>
  <si>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</si>
  <si>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</si>
  <si>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</si>
  <si>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</si>
  <si>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</si>
  <si>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</si>
  <si>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</si>
  <si>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</si>
  <si>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</si>
  <si>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</si>
  <si>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</si>
  <si>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</si>
  <si>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</si>
  <si>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</si>
  <si>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</si>
  <si>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</si>
  <si>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</si>
  <si>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</si>
  <si>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</si>
  <si>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</si>
  <si>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</si>
  <si>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</si>
  <si>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</si>
  <si>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</si>
  <si>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</si>
  <si>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</si>
  <si>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</si>
  <si>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</si>
  <si>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</si>
  <si>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</si>
  <si>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</si>
  <si>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</si>
  <si>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</si>
  <si>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</si>
  <si>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</si>
  <si>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</si>
  <si>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</si>
  <si>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</si>
  <si>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</si>
  <si>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</si>
  <si>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</si>
  <si>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</si>
  <si>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</si>
  <si>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</si>
  <si>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</si>
  <si>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</si>
  <si>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</si>
  <si>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</si>
  <si>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</si>
  <si>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</si>
  <si>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</si>
  <si>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</si>
  <si>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</si>
  <si>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</si>
  <si>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</si>
  <si>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</si>
  <si>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</si>
  <si>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</si>
  <si>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</si>
  <si>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</si>
  <si>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</si>
  <si>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</si>
  <si>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</si>
  <si>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</si>
  <si>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</si>
  <si>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</si>
  <si>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</si>
  <si>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</si>
  <si>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</si>
  <si>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</si>
  <si>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</si>
  <si>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</si>
  <si>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</si>
  <si>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</si>
  <si>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</si>
  <si>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</si>
  <si>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</si>
  <si>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</si>
  <si>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</si>
  <si>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</si>
  <si>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</si>
  <si>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</si>
  <si>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</si>
  <si>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</si>
  <si>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</si>
  <si>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</si>
  <si>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</si>
  <si>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</si>
  <si>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</si>
  <si>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</si>
  <si>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</si>
  <si>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</si>
  <si>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</si>
  <si>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</si>
  <si>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</si>
  <si>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</si>
  <si>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</si>
  <si>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</si>
  <si>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</si>
  <si>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</si>
  <si>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</si>
  <si>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</si>
  <si>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</si>
  <si>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</si>
  <si>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</si>
  <si>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</si>
  <si>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</si>
  <si>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</si>
  <si>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</si>
  <si>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</si>
  <si>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</si>
  <si>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</si>
  <si>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</si>
  <si>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</si>
  <si>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</si>
  <si>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</si>
  <si>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</si>
  <si>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</si>
  <si>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</si>
  <si>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</si>
  <si>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</si>
  <si>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</si>
  <si>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</si>
  <si>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</si>
  <si>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</si>
  <si>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</si>
  <si>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</si>
  <si>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</si>
  <si>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</si>
  <si>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</si>
  <si>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</si>
  <si>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</si>
  <si>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</si>
  <si>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</si>
  <si>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</si>
  <si>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</si>
  <si>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</si>
  <si>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</si>
  <si>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</si>
  <si>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</si>
  <si>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</si>
  <si>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</si>
  <si>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</si>
  <si>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</si>
  <si>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</si>
  <si>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</si>
  <si>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</si>
  <si>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</si>
  <si>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</si>
  <si>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</si>
  <si>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</si>
  <si>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</si>
  <si>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</si>
  <si>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</si>
  <si>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</si>
  <si>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</si>
  <si>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</si>
  <si>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</si>
  <si>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</si>
  <si>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</si>
  <si>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</si>
  <si>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</si>
  <si>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</si>
  <si>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</si>
  <si>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</si>
  <si>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</si>
  <si>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</si>
  <si>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</si>
  <si>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</si>
  <si>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</si>
  <si>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</si>
  <si>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</si>
  <si>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</si>
  <si>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</si>
  <si>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</si>
  <si>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</si>
  <si>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</si>
  <si>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</si>
  <si>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</si>
  <si>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</si>
  <si>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</si>
  <si>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</si>
  <si>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</si>
  <si>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</si>
  <si>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</si>
  <si>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</si>
  <si>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</si>
  <si>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</si>
  <si>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</si>
  <si>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</si>
  <si>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</si>
  <si>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</si>
  <si>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</si>
  <si>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</si>
  <si>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</si>
  <si>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</si>
  <si>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</si>
  <si>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</si>
  <si>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</si>
  <si>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</si>
  <si>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</si>
  <si>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</si>
  <si>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</si>
  <si>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</si>
  <si>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</si>
  <si>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</si>
  <si>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</si>
  <si>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</si>
  <si>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</si>
  <si>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</si>
  <si>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</si>
  <si>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</si>
  <si>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</si>
  <si>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</si>
  <si>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</si>
  <si>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</si>
  <si>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</si>
  <si>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</si>
  <si>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</si>
  <si>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</si>
  <si>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</si>
  <si>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</si>
  <si>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</si>
  <si>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</si>
  <si>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</si>
  <si>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</si>
  <si>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</si>
  <si>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</si>
  <si>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</si>
  <si>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</si>
  <si>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</si>
  <si>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</si>
  <si>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</si>
  <si>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</si>
  <si>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</si>
  <si>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</si>
  <si>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</si>
  <si>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</si>
  <si>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</si>
  <si>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</si>
  <si>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</si>
  <si>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</si>
  <si>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</si>
  <si>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</si>
  <si>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</si>
  <si>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</si>
  <si>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</si>
  <si>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</si>
  <si>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</si>
  <si>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</si>
  <si>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</si>
  <si>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</si>
  <si>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</si>
  <si>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</si>
  <si>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</si>
  <si>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</si>
  <si>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</si>
  <si>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</si>
  <si>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</si>
  <si>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</si>
  <si>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</si>
  <si>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</si>
  <si>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</si>
  <si>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</si>
  <si>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</si>
  <si>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</si>
  <si>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</si>
  <si>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</si>
  <si>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</si>
  <si>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</si>
  <si>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</si>
  <si>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</si>
  <si>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</si>
  <si>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</si>
  <si>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</si>
  <si>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</si>
  <si>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</si>
  <si>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</si>
  <si>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</si>
  <si>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</si>
  <si>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</si>
  <si>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</si>
  <si>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</si>
  <si>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</si>
  <si>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</si>
  <si>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</si>
  <si>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</si>
  <si>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</si>
  <si>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</si>
  <si>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</si>
  <si>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</si>
  <si>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</si>
  <si>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</si>
  <si>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</si>
  <si>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</si>
  <si>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</si>
  <si>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</si>
  <si>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</si>
  <si>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</si>
  <si>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</si>
  <si>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</si>
  <si>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</si>
  <si>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</si>
  <si>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</si>
  <si>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</si>
  <si>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</si>
  <si>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</si>
  <si>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</si>
  <si>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</si>
  <si>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</si>
  <si>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</si>
  <si>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</si>
  <si>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</si>
  <si>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</si>
  <si>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</si>
  <si>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</si>
  <si>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</si>
  <si>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</si>
  <si>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</si>
  <si>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</si>
  <si>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</si>
  <si>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</si>
  <si>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</si>
  <si>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</si>
  <si>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</si>
  <si>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</si>
  <si>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</si>
  <si>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</si>
  <si>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</si>
  <si>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</si>
  <si>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</si>
  <si>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</si>
  <si>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</si>
  <si>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</si>
  <si>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</si>
  <si>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</si>
  <si>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</si>
  <si>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</si>
  <si>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</si>
  <si>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</si>
  <si>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</si>
  <si>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</si>
  <si>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</si>
  <si>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</si>
  <si>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</si>
  <si>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</si>
  <si>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</si>
  <si>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</si>
  <si>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</si>
  <si>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</si>
  <si>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</si>
  <si>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</si>
  <si>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</si>
  <si>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</si>
  <si>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</si>
  <si>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</si>
  <si>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</si>
  <si>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</si>
  <si>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</si>
  <si>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</si>
  <si>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</si>
  <si>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</si>
  <si>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</si>
  <si>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</si>
  <si>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</si>
  <si>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</si>
  <si>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</si>
  <si>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</si>
  <si>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</si>
  <si>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</si>
  <si>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</si>
  <si>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</si>
  <si>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</si>
  <si>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</si>
  <si>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</si>
  <si>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</si>
  <si>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</si>
  <si>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</si>
  <si>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</si>
  <si>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</si>
  <si>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</si>
  <si>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</si>
  <si>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</si>
  <si>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</si>
  <si>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</si>
  <si>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</si>
  <si>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</si>
  <si>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</si>
  <si>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</si>
  <si>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</si>
  <si>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</si>
  <si>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</si>
  <si>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</si>
  <si>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</si>
  <si>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</si>
  <si>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</si>
  <si>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</si>
  <si>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</si>
  <si>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</si>
  <si>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</si>
  <si>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</si>
  <si>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</si>
  <si>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</si>
  <si>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</si>
  <si>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</si>
  <si>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</si>
  <si>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</si>
  <si>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</si>
  <si>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</si>
  <si>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</si>
  <si>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</si>
  <si>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</si>
  <si>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</si>
  <si>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</si>
  <si>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</si>
  <si>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</si>
  <si>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</si>
  <si>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</si>
  <si>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</si>
  <si>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</si>
  <si>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</si>
  <si>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</si>
  <si>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</si>
  <si>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</si>
  <si>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</si>
  <si>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</si>
  <si>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</si>
  <si>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</si>
  <si>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</si>
  <si>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</si>
  <si>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</si>
  <si>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</si>
  <si>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</si>
  <si>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</si>
  <si>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</si>
  <si>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</si>
  <si>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</si>
  <si>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</si>
  <si>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</si>
  <si>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</si>
  <si>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</si>
  <si>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</si>
  <si>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</si>
  <si>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</si>
  <si>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</si>
  <si>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</si>
  <si>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</si>
  <si>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</si>
  <si>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</si>
  <si>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</si>
  <si>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</si>
  <si>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</si>
  <si>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</si>
  <si>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</si>
  <si>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</si>
  <si>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</si>
  <si>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</si>
  <si>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</si>
  <si>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</si>
  <si>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</si>
  <si>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</si>
  <si>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</si>
  <si>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</si>
  <si>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</si>
  <si>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</si>
  <si>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</si>
  <si>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</si>
  <si>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</si>
  <si>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</si>
  <si>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</si>
  <si>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</si>
  <si>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</si>
  <si>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</si>
  <si>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</si>
  <si>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</si>
  <si>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</si>
  <si>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</si>
  <si>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</si>
  <si>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</si>
  <si>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</si>
  <si>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</si>
  <si>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</si>
  <si>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</si>
  <si>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</si>
  <si>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</si>
  <si>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</si>
  <si>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</si>
  <si>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</si>
  <si>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</si>
  <si>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</si>
  <si>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</si>
  <si>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</si>
  <si>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</si>
  <si>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</si>
  <si>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</si>
  <si>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</si>
  <si>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</si>
  <si>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</si>
  <si>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</si>
  <si>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</si>
  <si>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</si>
  <si>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</si>
  <si>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</si>
  <si>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</si>
  <si>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</si>
  <si>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</si>
  <si>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</si>
  <si>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</si>
  <si>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</si>
  <si>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</si>
  <si>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</si>
  <si>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</si>
  <si>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</si>
  <si>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</si>
  <si>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</si>
  <si>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</si>
  <si>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</si>
  <si>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</si>
  <si>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</si>
  <si>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</si>
  <si>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</si>
  <si>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</si>
  <si>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</si>
  <si>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</si>
  <si>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</si>
  <si>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</si>
  <si>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</si>
  <si>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</si>
  <si>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</si>
  <si>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</si>
  <si>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</si>
  <si>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</si>
  <si>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</si>
  <si>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</si>
  <si>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</si>
  <si>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</si>
  <si>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</si>
  <si>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</si>
  <si>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</si>
  <si>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</si>
  <si>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</si>
  <si>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</si>
  <si>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</si>
  <si>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</si>
  <si>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</si>
  <si>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</si>
  <si>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</si>
  <si>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</si>
  <si>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</si>
  <si>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</si>
  <si>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</si>
  <si>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</si>
  <si>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</si>
  <si>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</si>
  <si>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</si>
  <si>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</si>
  <si>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</si>
  <si>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</si>
  <si>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</si>
  <si>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</si>
  <si>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</si>
  <si>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</si>
  <si>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</si>
  <si>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</si>
  <si>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</si>
  <si>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</si>
  <si>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</si>
  <si>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</si>
  <si>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</si>
  <si>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</si>
  <si>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</si>
  <si>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</si>
  <si>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</si>
  <si>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</si>
  <si>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</si>
  <si>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</si>
  <si>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</si>
  <si>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</si>
  <si>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</si>
  <si>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</si>
  <si>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</si>
  <si>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</si>
  <si>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</si>
  <si>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</si>
  <si>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</si>
  <si>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</si>
  <si>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</si>
  <si>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</si>
  <si>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</si>
  <si>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</si>
  <si>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</si>
  <si>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</si>
  <si>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</si>
  <si>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</si>
  <si>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</si>
  <si>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</si>
  <si>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</si>
  <si>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</si>
  <si>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</si>
  <si>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</si>
  <si>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</si>
  <si>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</si>
  <si>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</si>
  <si>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</si>
  <si>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</si>
  <si>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</si>
  <si>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</si>
  <si>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</si>
  <si>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</si>
  <si>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</si>
  <si>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</si>
  <si>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</si>
  <si>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</si>
  <si>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</si>
  <si>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</si>
  <si>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</si>
  <si>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</si>
  <si>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</si>
  <si>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</si>
  <si>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</si>
  <si>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</si>
  <si>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</si>
  <si>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</si>
  <si>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</si>
  <si>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</si>
  <si>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</si>
  <si>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</si>
  <si>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</si>
  <si>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</si>
  <si>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</si>
  <si>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</si>
  <si>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</si>
  <si>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</si>
  <si>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</si>
  <si>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</si>
  <si>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</si>
  <si>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</si>
  <si>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</si>
  <si>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</si>
  <si>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</si>
  <si>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</si>
  <si>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</si>
  <si>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</si>
  <si>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</si>
  <si>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</si>
  <si>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</si>
  <si>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</si>
  <si>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</si>
  <si>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</si>
  <si>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</si>
  <si>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</si>
  <si>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</si>
  <si>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</si>
  <si>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</si>
  <si>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</si>
  <si>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</si>
  <si>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</si>
  <si>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</si>
  <si>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</si>
  <si>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</si>
  <si>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</si>
  <si>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</si>
  <si>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</si>
  <si>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</si>
  <si>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</si>
  <si>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</si>
  <si>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</si>
  <si>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</si>
  <si>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</si>
  <si>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</si>
  <si>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</si>
  <si>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</si>
  <si>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</si>
  <si>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</si>
  <si>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</si>
  <si>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</si>
  <si>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</si>
  <si>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</si>
  <si>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</si>
  <si>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</si>
  <si>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</si>
  <si>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</si>
  <si>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</si>
  <si>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</si>
  <si>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</si>
  <si>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</si>
  <si>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</si>
  <si>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</si>
  <si>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</si>
  <si>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</si>
  <si>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</si>
  <si>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</si>
  <si>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</si>
  <si>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</si>
  <si>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</si>
  <si>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</si>
  <si>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</si>
  <si>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</si>
  <si>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</si>
  <si>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</si>
  <si>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</si>
  <si>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</si>
  <si>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</si>
  <si>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</si>
  <si>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</si>
  <si>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</si>
  <si>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</si>
  <si>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</si>
  <si>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</si>
  <si>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</si>
  <si>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</si>
  <si>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</si>
  <si>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</si>
  <si>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</si>
  <si>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</si>
  <si>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</si>
  <si>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</si>
  <si>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</si>
  <si>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</si>
  <si>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</si>
  <si>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</si>
  <si>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</si>
  <si>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</si>
  <si>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</si>
  <si>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</si>
  <si>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</si>
  <si>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</si>
  <si>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</si>
  <si>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</si>
  <si>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</si>
  <si>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</si>
  <si>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</si>
  <si>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</si>
  <si>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</si>
  <si>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</si>
  <si>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</si>
  <si>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</si>
  <si>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</si>
  <si>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</si>
  <si>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</si>
  <si>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</si>
  <si>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</si>
  <si>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</si>
  <si>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</si>
  <si>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</si>
  <si>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</si>
  <si>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</si>
  <si>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</si>
  <si>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</si>
  <si>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</si>
  <si>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</si>
  <si>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</si>
  <si>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</si>
  <si>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</si>
  <si>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</si>
  <si>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</si>
  <si>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</si>
  <si>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</si>
  <si>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</si>
  <si>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</si>
  <si>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</si>
  <si>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</si>
  <si>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</si>
  <si>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</si>
  <si>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</si>
  <si>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</si>
  <si>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</si>
  <si>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</si>
  <si>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</si>
  <si>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</si>
  <si>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</si>
  <si>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</si>
  <si>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</si>
  <si>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</si>
  <si>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</si>
  <si>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</si>
  <si>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</si>
  <si>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</si>
  <si>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</si>
  <si>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</si>
  <si>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</si>
  <si>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</si>
  <si>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</si>
  <si>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</si>
  <si>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</si>
  <si>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</si>
  <si>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</si>
  <si>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</si>
  <si>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</si>
  <si>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</si>
  <si>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</si>
  <si>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</si>
  <si>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</si>
  <si>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</si>
  <si>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</si>
  <si>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</si>
  <si>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</si>
  <si>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</si>
  <si>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</si>
  <si>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</si>
  <si>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</si>
  <si>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</si>
  <si>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</si>
  <si>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</si>
  <si>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</si>
  <si>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</si>
  <si>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</si>
  <si>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</si>
  <si>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</si>
  <si>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</si>
  <si>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</si>
  <si>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</si>
  <si>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</si>
  <si>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</si>
  <si>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</si>
  <si>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</si>
  <si>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</si>
  <si>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</si>
  <si>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</si>
  <si>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</si>
  <si>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</si>
  <si>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</si>
  <si>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</si>
  <si>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</si>
  <si>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</si>
  <si>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</si>
  <si>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</si>
  <si>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</si>
  <si>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</si>
  <si>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</si>
  <si>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</si>
  <si>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</si>
  <si>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</si>
  <si>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</si>
  <si>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</si>
  <si>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</si>
  <si>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</si>
  <si>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</si>
  <si>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</si>
  <si>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</si>
  <si>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</si>
  <si>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</si>
  <si>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</si>
  <si>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</si>
  <si>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</si>
  <si>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</si>
  <si>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</si>
  <si>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</si>
  <si>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</si>
  <si>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</si>
  <si>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</si>
  <si>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</si>
  <si>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</si>
  <si>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</si>
  <si>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</si>
  <si>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</si>
  <si>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</si>
  <si>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</si>
  <si>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</si>
  <si>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</si>
  <si>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</si>
  <si>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</si>
  <si>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</si>
  <si>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</si>
  <si>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</si>
  <si>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</si>
  <si>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</si>
  <si>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</si>
  <si>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</si>
  <si>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</si>
  <si>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</si>
  <si>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</si>
  <si>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</si>
  <si>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</si>
  <si>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</si>
  <si>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</si>
  <si>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</si>
  <si>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</si>
  <si>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</si>
  <si>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</si>
  <si>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</si>
  <si>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</si>
  <si>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</si>
  <si>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</si>
  <si>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</si>
  <si>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</si>
  <si>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</si>
  <si>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</si>
  <si>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</si>
  <si>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</si>
  <si>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</si>
  <si>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</si>
  <si>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</si>
  <si>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</si>
  <si>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</si>
  <si>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</si>
  <si>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</si>
  <si>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</si>
  <si>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</si>
  <si>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</si>
  <si>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</si>
  <si>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</si>
  <si>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</si>
  <si>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</si>
  <si>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</si>
  <si>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</si>
  <si>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</si>
  <si>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</si>
  <si>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</si>
  <si>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</si>
  <si>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</si>
  <si>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</si>
  <si>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</si>
  <si>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</si>
  <si>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</si>
  <si>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</si>
  <si>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</si>
  <si>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</si>
  <si>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</si>
  <si>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</si>
  <si>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</si>
  <si>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</si>
  <si>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</si>
  <si>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</si>
  <si>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</si>
  <si>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</si>
  <si>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</si>
  <si>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</si>
  <si>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</si>
  <si>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</si>
  <si>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</si>
  <si>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</si>
  <si>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</si>
  <si>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</si>
  <si>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</si>
  <si>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</si>
  <si>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</si>
  <si>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</si>
  <si>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</si>
  <si>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</si>
  <si>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</si>
  <si>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</si>
  <si>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</si>
  <si>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</si>
  <si>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</si>
  <si>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</si>
  <si>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</si>
  <si>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</si>
  <si>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</si>
  <si>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</si>
  <si>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</si>
  <si>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</si>
  <si>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</si>
  <si>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</si>
  <si>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</si>
  <si>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</si>
  <si>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</si>
  <si>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</si>
  <si>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</si>
  <si>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</si>
  <si>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</si>
  <si>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</si>
  <si>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</si>
  <si>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</si>
  <si>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</si>
  <si>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</si>
  <si>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</si>
  <si>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</si>
  <si>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</si>
  <si>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</si>
  <si>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</si>
  <si>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</si>
  <si>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</si>
  <si>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</si>
  <si>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</si>
  <si>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</si>
  <si>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</si>
  <si>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</si>
  <si>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</si>
  <si>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</si>
  <si>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</si>
  <si>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</si>
  <si>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</si>
  <si>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</si>
  <si>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</si>
  <si>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</si>
  <si>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</si>
  <si>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</si>
  <si>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</si>
  <si>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</si>
  <si>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</si>
  <si>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</si>
  <si>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</si>
  <si>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</si>
  <si>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</si>
  <si>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</si>
  <si>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</si>
  <si>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</si>
  <si>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</si>
  <si>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</si>
  <si>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</si>
  <si>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</si>
  <si>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</si>
  <si>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</si>
  <si>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</si>
  <si>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</si>
  <si>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</si>
  <si>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</si>
  <si>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</si>
  <si>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</si>
  <si>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</si>
  <si>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</si>
  <si>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</si>
  <si>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</si>
  <si>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</si>
  <si>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</si>
  <si>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</si>
  <si>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</si>
  <si>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</si>
  <si>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</si>
  <si>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</si>
  <si>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</si>
  <si>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</si>
  <si>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</si>
  <si>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</si>
  <si>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</si>
  <si>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</si>
  <si>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</si>
  <si>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</si>
  <si>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</si>
  <si>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</si>
  <si>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</si>
  <si>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</si>
  <si>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</si>
  <si>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</si>
  <si>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</si>
  <si>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</si>
  <si>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</si>
  <si>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</si>
  <si>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</si>
  <si>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</si>
  <si>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</si>
  <si>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</si>
  <si>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</si>
  <si>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</si>
  <si>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</si>
  <si>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</si>
  <si>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</si>
  <si>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</si>
  <si>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</si>
  <si>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</si>
  <si>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</si>
  <si>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</si>
  <si>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</si>
  <si>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</si>
  <si>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</si>
  <si>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</si>
  <si>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</si>
  <si>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</si>
  <si>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</si>
  <si>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</si>
  <si>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</si>
  <si>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</si>
  <si>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</si>
  <si>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</si>
  <si>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</si>
  <si>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</si>
  <si>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</si>
  <si>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</si>
  <si>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</si>
  <si>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</si>
  <si>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</si>
  <si>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</si>
  <si>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</si>
  <si>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</si>
  <si>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</si>
  <si>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</si>
  <si>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</si>
  <si>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</si>
  <si>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</si>
  <si>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</si>
  <si>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</si>
  <si>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</si>
  <si>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</si>
  <si>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</si>
  <si>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</si>
  <si>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</si>
  <si>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</si>
  <si>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</si>
  <si>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</si>
  <si>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</si>
  <si>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</si>
  <si>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</si>
  <si>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</si>
  <si>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</si>
  <si>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</si>
  <si>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</si>
  <si>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</si>
  <si>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</si>
  <si>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</si>
  <si>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</si>
  <si>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</si>
  <si>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</si>
  <si>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</si>
  <si>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</si>
  <si>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</si>
  <si>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</si>
  <si>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</si>
  <si>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</si>
  <si>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</si>
  <si>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</si>
  <si>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</si>
  <si>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</si>
  <si>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</si>
  <si>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</si>
  <si>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</si>
  <si>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</si>
  <si>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</si>
  <si>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</si>
  <si>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</si>
  <si>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</si>
  <si>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</si>
  <si>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</si>
  <si>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</si>
  <si>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</si>
  <si>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</si>
  <si>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</si>
  <si>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</si>
  <si>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</si>
  <si>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</si>
  <si>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</si>
  <si>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</si>
  <si>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</si>
  <si>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</si>
  <si>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</si>
  <si>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</si>
  <si>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</si>
  <si>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</si>
  <si>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</si>
  <si>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</si>
  <si>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</si>
  <si>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</si>
  <si>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</si>
  <si>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</si>
  <si>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</si>
  <si>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</si>
  <si>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</si>
  <si>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</si>
  <si>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</si>
  <si>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</si>
  <si>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</si>
  <si>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</si>
  <si>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</si>
  <si>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</si>
  <si>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</si>
  <si>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</si>
  <si>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</si>
  <si>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</si>
  <si>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</si>
  <si>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</si>
  <si>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</si>
  <si>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</si>
  <si>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</si>
  <si>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</si>
  <si>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</si>
  <si>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</si>
  <si>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</si>
  <si>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</si>
  <si>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</si>
  <si>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</si>
  <si>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</si>
  <si>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</si>
  <si>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</si>
  <si>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</si>
  <si>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</si>
  <si>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</si>
  <si>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</si>
  <si>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</si>
  <si>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</si>
  <si>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</si>
  <si>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</si>
  <si>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</si>
  <si>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</si>
  <si>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</si>
  <si>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</si>
  <si>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</si>
  <si>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</si>
  <si>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</si>
  <si>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</si>
  <si>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</si>
  <si>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</si>
  <si>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</si>
  <si>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</si>
  <si>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</si>
  <si>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</si>
  <si>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</si>
  <si>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</si>
  <si>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</si>
  <si>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</si>
  <si>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</si>
  <si>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</si>
  <si>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</si>
  <si>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</si>
  <si>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</si>
  <si>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</si>
  <si>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</si>
  <si>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</si>
  <si>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</si>
  <si>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</si>
  <si>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</si>
  <si>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</si>
  <si>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</si>
  <si>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</si>
  <si>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</si>
  <si>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</si>
  <si>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</si>
  <si>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</si>
  <si>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</si>
  <si>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</si>
  <si>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</si>
  <si>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</si>
  <si>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</si>
  <si>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</si>
  <si>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</si>
  <si>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</si>
  <si>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</si>
  <si>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</si>
  <si>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</si>
  <si>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</si>
  <si>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</si>
  <si>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</si>
  <si>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</si>
  <si>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</si>
  <si>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</si>
  <si>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</si>
  <si>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</si>
  <si>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</si>
  <si>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</si>
  <si>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</si>
  <si>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</si>
  <si>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</si>
  <si>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</si>
  <si>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</si>
  <si>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</si>
  <si>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</si>
  <si>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</si>
  <si>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</si>
  <si>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</si>
  <si>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</si>
  <si>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</si>
  <si>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</si>
  <si>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</si>
  <si>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</si>
  <si>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</si>
  <si>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</si>
  <si>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</si>
  <si>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</si>
  <si>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</si>
  <si>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</si>
  <si>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</si>
  <si>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</si>
  <si>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</si>
  <si>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</si>
  <si>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</si>
  <si>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</si>
  <si>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</si>
  <si>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</si>
  <si>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</si>
  <si>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</si>
  <si>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</si>
  <si>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</si>
  <si>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</si>
  <si>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</si>
  <si>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</si>
  <si>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</si>
  <si>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</si>
  <si>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</si>
  <si>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</si>
  <si>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</si>
  <si>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</si>
  <si>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</si>
  <si>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</si>
  <si>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</si>
  <si>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</si>
  <si>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</si>
  <si>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</si>
  <si>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</si>
  <si>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</si>
  <si>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</si>
  <si>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</si>
  <si>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</si>
  <si>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</si>
  <si>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</si>
  <si>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</si>
  <si>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</si>
  <si>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</si>
  <si>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</si>
  <si>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</si>
  <si>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</si>
  <si>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</si>
  <si>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</si>
  <si>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</si>
  <si>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</si>
  <si>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</si>
  <si>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</si>
  <si>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</si>
  <si>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</si>
  <si>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</si>
  <si>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</si>
  <si>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</si>
  <si>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</si>
  <si>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</si>
  <si>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</si>
  <si>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</si>
  <si>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</si>
  <si>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</si>
  <si>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</si>
  <si>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</si>
  <si>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</si>
  <si>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</si>
  <si>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</si>
  <si>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</si>
  <si>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</si>
  <si>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</si>
  <si>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</si>
  <si>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</si>
  <si>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</si>
  <si>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</si>
  <si>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</si>
  <si>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</si>
  <si>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</si>
  <si>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</si>
  <si>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</si>
  <si>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</si>
  <si>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</si>
  <si>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</si>
  <si>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</si>
  <si>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</si>
  <si>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</si>
  <si>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</si>
  <si>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</si>
  <si>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</si>
  <si>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</si>
  <si>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</si>
  <si>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</si>
  <si>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</si>
  <si>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</si>
  <si>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</si>
  <si>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</si>
  <si>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</si>
  <si>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</si>
  <si>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</si>
  <si>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</si>
  <si>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</si>
  <si>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</si>
  <si>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</si>
  <si>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</si>
  <si>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</si>
  <si>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</si>
  <si>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</si>
  <si>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</si>
  <si>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</si>
  <si>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</si>
  <si>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</si>
  <si>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</si>
  <si>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</si>
  <si>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</si>
  <si>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</si>
  <si>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</si>
  <si>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</si>
  <si>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</si>
  <si>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</si>
  <si>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</si>
  <si>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</si>
  <si>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</si>
  <si>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</si>
  <si>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</si>
  <si>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</si>
  <si>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</si>
  <si>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</si>
  <si>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</si>
  <si>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</si>
  <si>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</si>
  <si>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</si>
  <si>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</si>
  <si>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</si>
  <si>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</si>
  <si>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</si>
  <si>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</si>
  <si>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</si>
  <si>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</si>
  <si>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</si>
  <si>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</si>
  <si>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</si>
  <si>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</si>
  <si>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</si>
  <si>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</si>
  <si>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</si>
  <si>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</si>
  <si>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</si>
  <si>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</si>
  <si>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</si>
  <si>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</si>
  <si>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</si>
  <si>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</si>
  <si>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</si>
  <si>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</si>
  <si>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</si>
  <si>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</si>
  <si>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</si>
  <si>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</si>
  <si>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</si>
  <si>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</si>
  <si>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</si>
  <si>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</si>
  <si>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</si>
  <si>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</si>
  <si>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</si>
  <si>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</si>
  <si>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</si>
  <si>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</si>
  <si>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</si>
  <si>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</si>
  <si>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</si>
  <si>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</si>
  <si>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</si>
  <si>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</si>
  <si>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</si>
  <si>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</si>
  <si>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</si>
  <si>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</si>
  <si>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</si>
  <si>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</si>
  <si>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</si>
  <si>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</si>
  <si>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</si>
  <si>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</si>
  <si>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</si>
  <si>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</si>
  <si>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</si>
  <si>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</si>
  <si>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</si>
  <si>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</si>
  <si>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</si>
  <si>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</si>
  <si>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</si>
  <si>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</si>
  <si>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</si>
  <si>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</si>
  <si>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</si>
  <si>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</si>
  <si>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</si>
  <si>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</si>
  <si>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</si>
  <si>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</si>
  <si>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</si>
  <si>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</si>
  <si>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</si>
  <si>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</si>
  <si>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</si>
  <si>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</si>
  <si>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</si>
  <si>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</si>
  <si>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</si>
  <si>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</si>
  <si>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</si>
  <si>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</si>
  <si>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</si>
  <si>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</si>
  <si>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</si>
  <si>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</si>
  <si>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</si>
  <si>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</si>
  <si>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</si>
  <si>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</si>
  <si>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</si>
  <si>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</si>
  <si>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</si>
  <si>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</si>
  <si>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</si>
  <si>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</si>
  <si>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</si>
  <si>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</si>
  <si>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</si>
  <si>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</si>
  <si>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</si>
  <si>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</si>
  <si>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</si>
  <si>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</si>
  <si>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</si>
  <si>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</si>
  <si>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</si>
  <si>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</si>
  <si>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</si>
  <si>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</si>
  <si>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</si>
  <si>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</si>
  <si>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</si>
  <si>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</si>
  <si>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</si>
  <si>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</si>
  <si>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</si>
  <si>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</si>
  <si>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</si>
  <si>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</si>
  <si>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</si>
  <si>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</si>
  <si>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</si>
  <si>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</si>
  <si>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</si>
  <si>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</si>
  <si>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</si>
  <si>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</si>
  <si>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</si>
  <si>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</si>
  <si>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</si>
  <si>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</si>
  <si>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</si>
  <si>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</si>
  <si>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</si>
  <si>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</si>
  <si>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</si>
  <si>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</si>
  <si>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</si>
  <si>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</si>
  <si>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</si>
  <si>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</si>
  <si>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</si>
  <si>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</si>
  <si>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</si>
  <si>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</si>
  <si>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</si>
  <si>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</si>
  <si>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</si>
  <si>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</si>
  <si>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</si>
  <si>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</si>
  <si>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</si>
  <si>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</si>
  <si>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</si>
  <si>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</si>
  <si>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</si>
  <si>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</si>
  <si>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</si>
  <si>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</si>
  <si>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</si>
  <si>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</si>
  <si>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</si>
  <si>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</si>
  <si>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</si>
  <si>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</si>
  <si>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</si>
  <si>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</si>
  <si>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</si>
  <si>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</si>
  <si>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</si>
  <si>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</si>
  <si>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</si>
  <si>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</si>
  <si>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</si>
  <si>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</si>
  <si>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</si>
  <si>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</si>
  <si>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</si>
  <si>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</si>
  <si>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</si>
  <si>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</si>
  <si>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</si>
  <si>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</si>
  <si>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</si>
  <si>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</si>
  <si>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</si>
  <si>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</si>
  <si>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</si>
  <si>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</si>
  <si>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</si>
  <si>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</si>
  <si>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</si>
  <si>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</si>
  <si>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</si>
  <si>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</si>
  <si>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</si>
  <si>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</si>
  <si>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</si>
  <si>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</si>
  <si>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</si>
  <si>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</si>
  <si>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</si>
  <si>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</si>
  <si>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</si>
  <si>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</si>
  <si>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</si>
  <si>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</si>
  <si>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</si>
  <si>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</si>
  <si>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</si>
  <si>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</si>
  <si>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</si>
  <si>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</si>
  <si>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</si>
  <si>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</si>
  <si>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</si>
  <si>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</si>
  <si>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</si>
  <si>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</si>
  <si>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</si>
  <si>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</si>
  <si>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</si>
  <si>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</si>
  <si>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</si>
  <si>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</si>
  <si>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</si>
  <si>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</si>
  <si>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</si>
  <si>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</si>
  <si>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</si>
  <si>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</si>
  <si>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</si>
  <si>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</si>
  <si>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</si>
  <si>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</si>
  <si>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</si>
  <si>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</si>
  <si>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</si>
  <si>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</si>
  <si>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</si>
  <si>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</si>
  <si>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</si>
  <si>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</si>
  <si>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</si>
  <si>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</si>
  <si>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</si>
  <si>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</si>
  <si>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</si>
  <si>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</si>
  <si>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</si>
  <si>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</si>
  <si>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</si>
  <si>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</si>
  <si>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</si>
  <si>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</si>
  <si>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</si>
  <si>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</si>
  <si>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</si>
  <si>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</si>
  <si>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</si>
  <si>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</si>
  <si>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</si>
  <si>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</si>
  <si>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</si>
  <si>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</si>
  <si>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</si>
  <si>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</si>
  <si>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</si>
  <si>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</si>
  <si>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</si>
  <si>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</si>
  <si>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</si>
  <si>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</si>
  <si>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</si>
  <si>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</si>
  <si>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</si>
  <si>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</si>
  <si>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</si>
  <si>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</si>
  <si>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</si>
  <si>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</si>
  <si>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</si>
  <si>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</si>
  <si>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</si>
  <si>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</si>
  <si>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</si>
  <si>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</si>
  <si>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</si>
  <si>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</si>
  <si>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</si>
  <si>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</si>
  <si>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</si>
  <si>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</si>
  <si>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</si>
  <si>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</si>
  <si>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</si>
  <si>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</si>
  <si>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</si>
  <si>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</si>
  <si>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</si>
  <si>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</si>
  <si>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</si>
  <si>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</si>
  <si>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</si>
  <si>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</si>
  <si>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</si>
  <si>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</si>
  <si>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</si>
  <si>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</si>
  <si>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</si>
  <si>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</si>
  <si>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</si>
  <si>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</si>
  <si>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</si>
  <si>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</si>
  <si>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</si>
  <si>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</si>
  <si>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</si>
  <si>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</si>
  <si>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</si>
  <si>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</si>
  <si>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</si>
  <si>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</si>
  <si>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</si>
  <si>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</si>
  <si>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</si>
  <si>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</si>
  <si>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</si>
  <si>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</si>
  <si>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</si>
  <si>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</si>
  <si>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</si>
  <si>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</si>
  <si>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</si>
  <si>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</si>
  <si>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</si>
  <si>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</si>
  <si>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</si>
  <si>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</si>
  <si>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</si>
  <si>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</si>
  <si>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</si>
  <si>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</si>
  <si>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</si>
  <si>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</si>
  <si>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</si>
  <si>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</si>
  <si>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</si>
  <si>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</si>
  <si>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</si>
  <si>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</si>
  <si>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</si>
  <si>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</si>
  <si>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</si>
  <si>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</si>
  <si>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</si>
  <si>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</si>
  <si>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</si>
  <si>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</si>
  <si>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</si>
  <si>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</si>
  <si>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</si>
  <si>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</si>
  <si>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</si>
  <si>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</si>
  <si>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</si>
  <si>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</si>
  <si>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</si>
  <si>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</si>
  <si>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</si>
  <si>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</si>
  <si>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</si>
  <si>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</si>
  <si>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</si>
  <si>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</si>
  <si>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</si>
  <si>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</si>
  <si>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</si>
  <si>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</si>
  <si>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</si>
  <si>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</si>
  <si>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</si>
  <si>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</si>
  <si>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</si>
  <si>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</si>
  <si>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</si>
  <si>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</si>
  <si>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</si>
  <si>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</si>
  <si>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</si>
  <si>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</si>
  <si>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</si>
  <si>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</si>
  <si>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</si>
  <si>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</si>
  <si>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</si>
  <si>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</si>
  <si>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</si>
  <si>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</si>
  <si>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</si>
  <si>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</si>
  <si>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</si>
  <si>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</si>
  <si>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</si>
  <si>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</si>
  <si>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</si>
  <si>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</si>
  <si>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</si>
  <si>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</si>
  <si>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</si>
  <si>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</si>
  <si>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</si>
  <si>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</si>
  <si>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</si>
  <si>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</si>
  <si>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</si>
  <si>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</si>
  <si>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</si>
  <si>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</si>
  <si>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</si>
  <si>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</si>
  <si>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</si>
  <si>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</si>
  <si>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</si>
  <si>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</si>
  <si>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</si>
  <si>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</si>
  <si>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</si>
  <si>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</si>
  <si>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</si>
  <si>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</si>
  <si>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</si>
  <si>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</si>
  <si>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</si>
  <si>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</si>
  <si>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</si>
  <si>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</si>
  <si>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</si>
  <si>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</si>
  <si>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</si>
  <si>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</si>
  <si>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</si>
  <si>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</si>
  <si>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</si>
  <si>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</si>
  <si>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</si>
  <si>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</si>
  <si>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</si>
  <si>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</si>
  <si>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</si>
  <si>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</si>
  <si>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</si>
  <si>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</si>
  <si>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</si>
  <si>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</si>
  <si>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</si>
  <si>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</si>
  <si>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</si>
  <si>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</si>
  <si>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</si>
  <si>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</si>
  <si>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</si>
  <si>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</si>
  <si>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</si>
  <si>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</si>
  <si>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</si>
  <si>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</si>
  <si>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</si>
  <si>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</si>
  <si>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</si>
  <si>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</si>
  <si>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</si>
  <si>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</si>
  <si>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</si>
  <si>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</si>
  <si>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</si>
  <si>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</si>
  <si>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</si>
  <si>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</si>
  <si>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</si>
  <si>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</si>
  <si>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</si>
  <si>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</si>
  <si>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</si>
  <si>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</si>
  <si>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</si>
  <si>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</si>
  <si>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</si>
  <si>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</si>
  <si>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</si>
  <si>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</si>
  <si>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</si>
  <si>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</si>
  <si>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</si>
  <si>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</si>
  <si>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</si>
  <si>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</si>
  <si>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</si>
  <si>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</si>
  <si>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</si>
  <si>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</si>
  <si>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</si>
  <si>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</si>
  <si>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</si>
  <si>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</si>
  <si>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</si>
  <si>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</si>
  <si>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</si>
  <si>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</si>
  <si>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</si>
  <si>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</si>
  <si>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</si>
  <si>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</si>
  <si>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</si>
  <si>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</si>
  <si>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</si>
  <si>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</si>
  <si>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</si>
  <si>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</si>
  <si>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</si>
  <si>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</si>
  <si>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</si>
  <si>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</si>
  <si>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</si>
  <si>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</si>
  <si>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</si>
  <si>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</si>
  <si>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</si>
  <si>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</si>
  <si>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</si>
  <si>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</si>
  <si>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</si>
  <si>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</si>
  <si>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</si>
  <si>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</si>
  <si>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</si>
  <si>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</si>
  <si>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</si>
  <si>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</si>
  <si>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</si>
  <si>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</si>
  <si>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</si>
  <si>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</si>
  <si>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</si>
  <si>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</si>
  <si>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</si>
  <si>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</si>
  <si>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</si>
  <si>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</si>
  <si>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</si>
  <si>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</si>
  <si>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</si>
  <si>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</si>
  <si>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</si>
  <si>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</si>
  <si>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</si>
  <si>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</si>
  <si>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</si>
  <si>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</si>
  <si>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</si>
  <si>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</si>
  <si>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</si>
  <si>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</si>
  <si>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</si>
  <si>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</si>
  <si>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</si>
  <si>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</si>
  <si>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</si>
  <si>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</si>
  <si>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</si>
  <si>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</si>
  <si>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</si>
  <si>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</si>
  <si>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</si>
  <si>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</si>
  <si>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</si>
  <si>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</si>
  <si>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</si>
  <si>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</si>
  <si>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</si>
  <si>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</si>
  <si>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</si>
  <si>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</si>
  <si>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</si>
  <si>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</si>
  <si>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</si>
  <si>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</si>
  <si>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</si>
  <si>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</si>
  <si>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</si>
  <si>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</si>
  <si>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</si>
  <si>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</si>
  <si>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</si>
  <si>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</si>
  <si>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</si>
  <si>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</si>
  <si>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</si>
  <si>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</si>
  <si>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</si>
  <si>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</si>
  <si>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</si>
  <si>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</si>
  <si>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</si>
  <si>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</si>
  <si>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</si>
  <si>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</si>
  <si>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</si>
  <si>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</si>
  <si>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</si>
  <si>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</si>
  <si>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</si>
  <si>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</si>
  <si>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</si>
  <si>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</si>
  <si>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</si>
  <si>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</si>
  <si>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</si>
  <si>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</si>
  <si>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</si>
  <si>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</si>
  <si>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</si>
  <si>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</si>
  <si>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</si>
  <si>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</si>
  <si>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</si>
  <si>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</si>
  <si>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</si>
  <si>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</si>
  <si>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</si>
  <si>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</si>
  <si>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</si>
  <si>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</si>
  <si>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</si>
  <si>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</si>
  <si>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</si>
  <si>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</si>
  <si>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</si>
  <si>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</si>
  <si>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</si>
  <si>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</si>
  <si>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</si>
  <si>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</si>
  <si>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</si>
  <si>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</si>
  <si>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</si>
  <si>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</si>
  <si>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</si>
  <si>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</si>
  <si>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</si>
  <si>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</si>
  <si>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</si>
  <si>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</si>
  <si>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</si>
  <si>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</si>
  <si>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</si>
  <si>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</si>
  <si>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</si>
  <si>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</si>
  <si>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</si>
  <si>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</si>
  <si>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</si>
  <si>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</si>
  <si>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</si>
  <si>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</si>
  <si>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</si>
  <si>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</si>
  <si>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</si>
  <si>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</si>
  <si>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</si>
  <si>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</si>
  <si>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</si>
  <si>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</si>
  <si>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</si>
  <si>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</si>
  <si>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</si>
  <si>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</si>
  <si>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</si>
  <si>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</si>
  <si>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</si>
  <si>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</si>
  <si>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</si>
  <si>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</si>
  <si>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</si>
  <si>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</si>
  <si>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</si>
  <si>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</si>
  <si>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</si>
  <si>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</si>
  <si>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</si>
  <si>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</si>
  <si>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</si>
  <si>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</si>
  <si>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</si>
  <si>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</si>
  <si>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</si>
  <si>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</si>
  <si>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</si>
  <si>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</si>
  <si>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</si>
  <si>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</si>
  <si>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</si>
  <si>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</si>
  <si>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</si>
  <si>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</si>
  <si>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</si>
  <si>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</si>
  <si>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</si>
  <si>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</si>
  <si>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</si>
  <si>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</si>
  <si>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</si>
  <si>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</si>
  <si>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</si>
  <si>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</si>
  <si>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</si>
  <si>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</si>
  <si>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</si>
  <si>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</si>
  <si>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</si>
  <si>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</si>
  <si>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</si>
  <si>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</si>
  <si>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</si>
  <si>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</si>
  <si>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</si>
  <si>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</si>
  <si>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</si>
  <si>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</si>
  <si>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</si>
  <si>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</si>
  <si>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</si>
  <si>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</si>
  <si>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</si>
  <si>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</si>
  <si>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</si>
  <si>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</si>
  <si>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</si>
  <si>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</si>
  <si>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</si>
  <si>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</si>
  <si>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</si>
  <si>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</si>
  <si>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</si>
  <si>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</si>
  <si>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</si>
  <si>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</si>
  <si>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</si>
  <si>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</si>
  <si>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</si>
  <si>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</si>
  <si>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</si>
  <si>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</si>
  <si>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</si>
  <si>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</si>
  <si>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</si>
  <si>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</si>
  <si>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</si>
  <si>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</si>
  <si>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</si>
  <si>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</si>
  <si>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</si>
  <si>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</si>
  <si>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</si>
  <si>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</si>
  <si>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</si>
  <si>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</si>
  <si>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</si>
  <si>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</si>
  <si>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</si>
  <si>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</si>
  <si>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</si>
  <si>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</si>
  <si>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</si>
  <si>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</si>
  <si>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</si>
  <si>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</si>
  <si>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</si>
  <si>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</si>
  <si>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</si>
  <si>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</si>
  <si>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</si>
  <si>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</si>
  <si>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</si>
  <si>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</si>
  <si>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</si>
  <si>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</si>
  <si>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</si>
  <si>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</si>
  <si>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</si>
  <si>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</si>
  <si>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</si>
  <si>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</si>
  <si>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</si>
  <si>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</si>
  <si>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</si>
  <si>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</si>
  <si>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</si>
  <si>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</si>
  <si>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</si>
  <si>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</si>
  <si>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</si>
  <si>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</si>
  <si>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</si>
  <si>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</si>
  <si>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</si>
  <si>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</si>
  <si>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</si>
  <si>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</si>
  <si>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</si>
  <si>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</si>
  <si>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</si>
  <si>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</si>
  <si>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</si>
  <si>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</si>
  <si>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</si>
  <si>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</si>
  <si>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</si>
  <si>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</si>
  <si>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</si>
  <si>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</si>
  <si>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</si>
  <si>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</si>
  <si>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</si>
  <si>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</si>
  <si>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</si>
  <si>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</si>
  <si>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</si>
  <si>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</si>
  <si>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</si>
  <si>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</si>
  <si>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</si>
  <si>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</si>
  <si>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</si>
  <si>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</si>
  <si>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</si>
  <si>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</si>
  <si>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</si>
  <si>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</si>
  <si>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</si>
  <si>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</si>
  <si>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</si>
  <si>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</si>
  <si>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</si>
  <si>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</si>
  <si>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</si>
  <si>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</si>
  <si>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</si>
  <si>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</si>
  <si>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</si>
  <si>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</si>
  <si>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</si>
  <si>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</si>
  <si>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</si>
  <si>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</si>
  <si>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</si>
  <si>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</si>
  <si>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</si>
  <si>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</si>
  <si>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</si>
  <si>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</si>
  <si>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</si>
  <si>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</si>
  <si>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</si>
  <si>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</si>
  <si>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</si>
  <si>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</si>
  <si>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</si>
  <si>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</si>
  <si>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</si>
  <si>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</si>
  <si>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</si>
  <si>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</si>
  <si>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</si>
  <si>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</si>
  <si>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</si>
  <si>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</si>
  <si>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</si>
  <si>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</si>
  <si>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</si>
  <si>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</si>
  <si>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</si>
  <si>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</si>
  <si>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</si>
  <si>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</si>
  <si>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</si>
  <si>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</si>
  <si>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</si>
  <si>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</si>
  <si>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</si>
  <si>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</si>
  <si>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</si>
  <si>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</si>
  <si>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</si>
  <si>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</si>
  <si>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</si>
  <si>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</si>
  <si>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</si>
  <si>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</si>
  <si>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</si>
  <si>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</si>
  <si>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</si>
  <si>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</si>
  <si>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</si>
  <si>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</si>
  <si>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</si>
  <si>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</si>
  <si>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</si>
  <si>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</si>
  <si>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</si>
  <si>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</si>
  <si>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</si>
  <si>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</si>
  <si>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</si>
  <si>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</si>
  <si>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</si>
  <si>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</si>
  <si>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</si>
  <si>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</si>
  <si>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</si>
  <si>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</si>
  <si>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</si>
  <si>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</si>
  <si>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</si>
  <si>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</si>
  <si>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</si>
  <si>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</si>
  <si>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</si>
  <si>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</si>
  <si>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</si>
  <si>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</si>
  <si>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</si>
  <si>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</si>
  <si>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</si>
  <si>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</si>
  <si>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</si>
  <si>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</si>
  <si>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</si>
  <si>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</si>
  <si>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</si>
  <si>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</si>
  <si>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</si>
  <si>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</si>
  <si>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</si>
  <si>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</si>
  <si>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</si>
  <si>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</si>
  <si>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</si>
  <si>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</si>
  <si>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</si>
  <si>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</si>
  <si>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</si>
  <si>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</si>
  <si>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</si>
  <si>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</si>
  <si>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</si>
  <si>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</si>
  <si>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</si>
  <si>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</si>
  <si>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</si>
  <si>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</si>
  <si>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</si>
  <si>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</si>
  <si>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</si>
  <si>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</si>
  <si>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</si>
  <si>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</si>
  <si>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</si>
  <si>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</si>
  <si>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</si>
  <si>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</si>
  <si>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</si>
  <si>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</si>
  <si>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</si>
  <si>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</si>
  <si>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</si>
  <si>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</si>
  <si>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</si>
  <si>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</si>
  <si>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</si>
  <si>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</si>
  <si>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</si>
  <si>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</si>
  <si>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</si>
  <si>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</si>
  <si>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</si>
  <si>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</si>
  <si>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</si>
  <si>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</si>
  <si>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</si>
  <si>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</si>
  <si>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</si>
  <si>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</si>
  <si>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</si>
  <si>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</si>
  <si>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</si>
  <si>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</si>
  <si>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</si>
  <si>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</si>
  <si>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</si>
  <si>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</si>
  <si>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</si>
  <si>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</si>
  <si>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</si>
  <si>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</si>
  <si>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</si>
  <si>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</si>
  <si>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</si>
  <si>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</si>
  <si>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</si>
  <si>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</si>
  <si>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</si>
  <si>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</si>
  <si>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</si>
  <si>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</si>
  <si>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</si>
  <si>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</si>
  <si>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</si>
  <si>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</si>
  <si>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</si>
  <si>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</si>
  <si>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</si>
  <si>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</si>
  <si>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</si>
  <si>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</si>
  <si>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</si>
  <si>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</si>
  <si>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</si>
  <si>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</si>
  <si>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</si>
  <si>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</si>
  <si>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</si>
  <si>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</si>
  <si>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</si>
  <si>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</si>
  <si>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</si>
  <si>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</si>
  <si>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</si>
  <si>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</si>
  <si>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</si>
  <si>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</si>
  <si>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</si>
  <si>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</si>
  <si>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</si>
  <si>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</si>
  <si>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</si>
  <si>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</si>
  <si>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</si>
  <si>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</si>
  <si>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</si>
  <si>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</si>
  <si>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</si>
  <si>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</si>
  <si>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</si>
  <si>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</si>
  <si>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</si>
  <si>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</si>
  <si>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</si>
  <si>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</si>
  <si>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</si>
  <si>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</si>
  <si>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</si>
  <si>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</si>
  <si>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</si>
  <si>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</si>
  <si>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</si>
  <si>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</si>
  <si>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</si>
  <si>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</si>
  <si>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</si>
  <si>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</si>
  <si>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</si>
  <si>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</si>
  <si>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</si>
  <si>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</si>
  <si>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</si>
  <si>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</si>
  <si>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</si>
  <si>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</si>
  <si>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</si>
  <si>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</si>
  <si>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</si>
  <si>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</si>
  <si>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</si>
  <si>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</si>
  <si>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</si>
  <si>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</si>
  <si>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</si>
  <si>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</si>
  <si>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</si>
  <si>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</si>
  <si>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</si>
  <si>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</si>
  <si>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</si>
  <si>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</si>
  <si>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</si>
  <si>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</si>
  <si>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</si>
  <si>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</si>
  <si>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</si>
  <si>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</si>
  <si>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</si>
  <si>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</si>
  <si>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</si>
  <si>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</si>
  <si>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</si>
  <si>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</si>
  <si>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</si>
  <si>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</si>
  <si>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</si>
  <si>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</si>
  <si>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</si>
  <si>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</si>
  <si>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</si>
  <si>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</si>
  <si>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</si>
  <si>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</si>
  <si>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</si>
  <si>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</si>
  <si>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</si>
  <si>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</si>
  <si>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</si>
  <si>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</si>
  <si>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</si>
  <si>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</si>
  <si>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</si>
  <si>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</si>
  <si>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</si>
  <si>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</si>
  <si>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</si>
  <si>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</si>
  <si>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</si>
  <si>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</si>
  <si>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</si>
  <si>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</si>
  <si>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</si>
  <si>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</si>
  <si>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</si>
  <si>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</si>
  <si>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</si>
  <si>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</si>
  <si>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</si>
  <si>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</si>
  <si>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</si>
  <si>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</si>
  <si>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</si>
  <si>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</si>
  <si>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</si>
  <si>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</si>
  <si>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</si>
  <si>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</si>
  <si>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</si>
  <si>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</si>
  <si>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</si>
  <si>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</si>
  <si>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</si>
  <si>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</si>
  <si>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</si>
  <si>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</si>
  <si>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</si>
  <si>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</si>
  <si>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</si>
  <si>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</si>
  <si>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</si>
  <si>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</si>
  <si>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</si>
  <si>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</si>
  <si>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</si>
  <si>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</si>
  <si>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</si>
  <si>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</si>
  <si>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</si>
  <si>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</si>
  <si>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</si>
  <si>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</si>
  <si>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</si>
  <si>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</si>
  <si>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</si>
  <si>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</si>
  <si>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</si>
  <si>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</si>
  <si>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</si>
  <si>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</si>
  <si>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</si>
  <si>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</si>
  <si>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</si>
  <si>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</si>
  <si>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</si>
  <si>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</si>
  <si>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</si>
  <si>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</si>
  <si>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</si>
  <si>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</si>
  <si>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</si>
  <si>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</si>
  <si>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</si>
  <si>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</si>
  <si>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</si>
  <si>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</si>
  <si>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</si>
  <si>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</si>
  <si>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</si>
  <si>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</si>
  <si>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</si>
  <si>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</si>
  <si>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</si>
  <si>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</si>
  <si>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</si>
  <si>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</si>
  <si>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</si>
  <si>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</si>
  <si>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</si>
  <si>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</si>
  <si>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</si>
  <si>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</si>
  <si>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</si>
  <si>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</si>
  <si>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</si>
  <si>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</si>
  <si>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</si>
  <si>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</si>
  <si>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</si>
  <si>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</si>
  <si>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</si>
  <si>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</si>
  <si>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</si>
  <si>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</si>
  <si>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</si>
  <si>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</si>
  <si>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</si>
  <si>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</si>
  <si>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</si>
  <si>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</si>
  <si>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</si>
  <si>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</si>
  <si>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</si>
  <si>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</si>
  <si>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</si>
  <si>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</si>
  <si>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</si>
  <si>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</si>
  <si>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</si>
  <si>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</si>
  <si>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</si>
  <si>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</si>
  <si>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</si>
  <si>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</si>
  <si>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</si>
  <si>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</si>
  <si>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</si>
  <si>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</si>
  <si>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</si>
  <si>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</si>
  <si>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</si>
  <si>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</si>
  <si>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</si>
  <si>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</si>
  <si>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</si>
  <si>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</si>
  <si>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</si>
  <si>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</si>
  <si>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</si>
  <si>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</si>
  <si>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</si>
  <si>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</si>
  <si>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</si>
  <si>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</si>
  <si>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</si>
  <si>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</si>
  <si>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</si>
  <si>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</si>
  <si>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</si>
  <si>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</si>
  <si>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</si>
  <si>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</si>
  <si>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</si>
  <si>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</si>
  <si>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</si>
  <si>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</si>
  <si>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</si>
  <si>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</si>
  <si>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</si>
  <si>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</si>
  <si>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</si>
  <si>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</si>
  <si>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</si>
  <si>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</si>
  <si>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</si>
  <si>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</si>
  <si>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</si>
  <si>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</si>
  <si>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</si>
  <si>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</si>
  <si>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</si>
  <si>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</si>
  <si>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</si>
  <si>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</si>
  <si>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</si>
  <si>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</si>
  <si>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</si>
  <si>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</si>
  <si>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</si>
  <si>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</si>
  <si>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</si>
  <si>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</si>
  <si>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</si>
  <si>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</si>
  <si>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</si>
  <si>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</si>
  <si>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</si>
  <si>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</si>
  <si>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</si>
  <si>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</si>
  <si>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</si>
  <si>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</si>
  <si>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</si>
  <si>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</si>
  <si>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</si>
  <si>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</si>
  <si>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</si>
  <si>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</si>
  <si>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</si>
  <si>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</si>
  <si>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</si>
  <si>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</si>
  <si>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</si>
  <si>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</si>
  <si>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</si>
  <si>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</si>
  <si>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</si>
  <si>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</si>
  <si>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</si>
  <si>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</si>
  <si>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</si>
  <si>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</si>
  <si>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</si>
  <si>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</si>
  <si>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</si>
  <si>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</si>
  <si>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</si>
  <si>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</si>
  <si>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</si>
  <si>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</si>
  <si>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</si>
  <si>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</si>
  <si>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</si>
  <si>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</si>
  <si>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</si>
  <si>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</si>
  <si>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</si>
  <si>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</si>
  <si>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</si>
  <si>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</si>
  <si>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</si>
  <si>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</si>
  <si>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</si>
  <si>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</si>
  <si>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</si>
  <si>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</si>
  <si>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</si>
  <si>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</si>
  <si>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</si>
  <si>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</si>
  <si>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</si>
  <si>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</si>
  <si>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</si>
  <si>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</si>
  <si>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</si>
  <si>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</si>
  <si>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</si>
  <si>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</si>
  <si>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</si>
  <si>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</si>
  <si>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</si>
  <si>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</si>
  <si>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</si>
  <si>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</si>
  <si>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</si>
  <si>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</si>
  <si>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</si>
  <si>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</si>
  <si>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</si>
  <si>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</si>
  <si>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</si>
  <si>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</si>
  <si>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</si>
  <si>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</si>
  <si>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</si>
  <si>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</si>
  <si>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</si>
  <si>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</si>
  <si>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</si>
  <si>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</si>
  <si>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</si>
  <si>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</si>
  <si>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</si>
  <si>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</si>
  <si>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</si>
  <si>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</si>
  <si>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</si>
  <si>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</si>
  <si>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</si>
  <si>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</si>
  <si>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</si>
  <si>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</si>
  <si>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</si>
  <si>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</si>
  <si>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</si>
  <si>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</si>
  <si>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</si>
  <si>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</si>
  <si>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</si>
  <si>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</si>
  <si>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</si>
  <si>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</si>
  <si>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</si>
  <si>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</si>
  <si>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</si>
  <si>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</si>
  <si>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</si>
  <si>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</si>
  <si>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</si>
  <si>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</si>
  <si>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</si>
  <si>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</si>
  <si>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</si>
  <si>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</si>
  <si>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</si>
  <si>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</si>
  <si>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</si>
  <si>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</si>
  <si>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</si>
  <si>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</si>
  <si>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</si>
  <si>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</si>
  <si>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</si>
  <si>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</si>
  <si>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</si>
  <si>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</si>
  <si>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</si>
  <si>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</si>
  <si>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</si>
  <si>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</si>
  <si>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</si>
  <si>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</si>
  <si>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</si>
  <si>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</si>
  <si>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</si>
  <si>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</si>
  <si>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</si>
  <si>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</si>
  <si>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</si>
  <si>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</si>
  <si>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</si>
  <si>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</si>
  <si>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</si>
  <si>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</si>
  <si>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</si>
  <si>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</si>
  <si>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</si>
  <si>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</si>
  <si>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</si>
  <si>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</si>
  <si>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</si>
  <si>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</si>
  <si>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</si>
  <si>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</si>
  <si>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</si>
  <si>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</si>
  <si>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</si>
  <si>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</si>
  <si>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</si>
  <si>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</si>
  <si>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</si>
  <si>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</si>
  <si>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</si>
  <si>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</si>
  <si>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</si>
  <si>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</si>
  <si>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</si>
  <si>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</si>
  <si>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</si>
  <si>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</si>
  <si>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</si>
  <si>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</si>
  <si>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</si>
  <si>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</si>
  <si>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</si>
  <si>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</si>
  <si>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</si>
  <si>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</si>
  <si>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</si>
  <si>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</si>
  <si>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</si>
  <si>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</si>
  <si>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</si>
  <si>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</si>
  <si>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</si>
  <si>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</si>
  <si>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</si>
  <si>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</si>
  <si>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</si>
  <si>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</si>
  <si>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</si>
  <si>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</si>
  <si>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</si>
  <si>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</si>
  <si>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</si>
  <si>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</si>
  <si>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</si>
  <si>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</si>
  <si>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</si>
  <si>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</si>
  <si>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</si>
  <si>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</si>
  <si>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</si>
  <si>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</si>
  <si>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</si>
  <si>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</si>
  <si>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</si>
  <si>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</si>
  <si>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</si>
  <si>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</si>
  <si>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</si>
  <si>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</si>
  <si>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</si>
  <si>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</si>
  <si>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</si>
  <si>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</si>
  <si>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</si>
  <si>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</si>
  <si>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</si>
  <si>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</si>
  <si>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</si>
  <si>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</si>
  <si>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</si>
  <si>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</si>
  <si>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</si>
  <si>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</si>
  <si>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</si>
  <si>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</si>
  <si>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</si>
  <si>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</si>
  <si>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</si>
  <si>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</si>
  <si>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</si>
  <si>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</si>
  <si>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</si>
  <si>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</si>
  <si>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</si>
  <si>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</si>
  <si>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</si>
  <si>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</si>
  <si>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</si>
  <si>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</si>
  <si>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</si>
  <si>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</si>
  <si>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</si>
  <si>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</si>
  <si>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</si>
  <si>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</si>
  <si>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</si>
  <si>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</si>
  <si>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</si>
  <si>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</si>
  <si>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</si>
  <si>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</si>
  <si>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</si>
  <si>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</si>
  <si>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</si>
  <si>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</si>
  <si>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</si>
  <si>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</si>
  <si>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</si>
  <si>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</si>
  <si>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</si>
  <si>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</si>
  <si>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</si>
  <si>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</si>
  <si>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</si>
  <si>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</si>
  <si>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</si>
  <si>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</si>
  <si>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</si>
  <si>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</si>
  <si>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</si>
  <si>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</si>
  <si>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</si>
  <si>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</si>
  <si>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</si>
  <si>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</si>
  <si>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</si>
  <si>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</si>
  <si>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</si>
  <si>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</si>
  <si>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</si>
  <si>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</si>
  <si>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</si>
  <si>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</si>
  <si>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</si>
  <si>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</si>
  <si>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</si>
  <si>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</si>
  <si>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</si>
  <si>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</si>
  <si>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</si>
  <si>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</si>
  <si>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</si>
  <si>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</si>
  <si>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</si>
  <si>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</si>
  <si>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</si>
  <si>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</si>
  <si>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</si>
  <si>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</si>
  <si>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</si>
  <si>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</si>
  <si>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</si>
  <si>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</si>
  <si>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</si>
  <si>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</si>
  <si>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</si>
  <si>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</si>
  <si>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</si>
  <si>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</si>
  <si>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</si>
  <si>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</si>
  <si>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</si>
  <si>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</si>
  <si>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</si>
  <si>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</si>
  <si>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</si>
  <si>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</si>
  <si>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</si>
  <si>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</si>
  <si>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</si>
  <si>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</si>
  <si>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</si>
  <si>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</si>
  <si>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</si>
  <si>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</si>
  <si>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</si>
  <si>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</si>
  <si>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</si>
  <si>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</si>
  <si>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</si>
  <si>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</si>
  <si>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</si>
  <si>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</si>
  <si>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</si>
  <si>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</si>
  <si>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</si>
  <si>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</si>
  <si>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</si>
  <si>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</si>
  <si>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</si>
  <si>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</si>
  <si>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</si>
  <si>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</si>
  <si>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</si>
  <si>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</si>
  <si>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</si>
  <si>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</si>
  <si>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</si>
  <si>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</si>
  <si>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</si>
  <si>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</si>
  <si>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</si>
  <si>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</si>
  <si>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</si>
  <si>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</si>
  <si>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</si>
  <si>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</si>
  <si>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</si>
  <si>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</si>
  <si>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</si>
  <si>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</si>
  <si>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</si>
  <si>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</si>
  <si>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</si>
  <si>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</si>
  <si>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</si>
  <si>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</si>
  <si>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</si>
  <si>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</si>
  <si>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</si>
  <si>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</si>
  <si>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</si>
  <si>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</si>
  <si>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</si>
  <si>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</si>
  <si>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</si>
  <si>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</si>
  <si>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</si>
  <si>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</si>
  <si>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</si>
  <si>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</si>
  <si>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</si>
  <si>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</si>
  <si>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</si>
  <si>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</si>
  <si>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</si>
  <si>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</si>
  <si>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</si>
  <si>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</si>
  <si>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</si>
  <si>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</si>
  <si>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</si>
  <si>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</si>
  <si>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</si>
  <si>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</si>
  <si>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</si>
  <si>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</si>
  <si>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</si>
  <si>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</si>
  <si>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</si>
  <si>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</si>
  <si>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</si>
  <si>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</si>
  <si>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</si>
  <si>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</si>
  <si>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</si>
  <si>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</si>
  <si>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</si>
  <si>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</si>
  <si>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</si>
  <si>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</si>
  <si>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</si>
  <si>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</si>
  <si>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</si>
  <si>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</si>
  <si>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</si>
  <si>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</si>
  <si>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</si>
  <si>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</si>
  <si>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</si>
  <si>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</si>
  <si>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</si>
  <si>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</si>
  <si>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</si>
  <si>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</si>
  <si>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</si>
  <si>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</si>
  <si>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</si>
  <si>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</si>
  <si>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</si>
  <si>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</si>
  <si>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</si>
  <si>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</si>
  <si>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</si>
  <si>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</si>
  <si>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</si>
  <si>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</si>
  <si>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</si>
  <si>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</si>
  <si>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</si>
  <si>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</si>
  <si>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</si>
  <si>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</si>
  <si>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</si>
  <si>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</si>
  <si>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</si>
  <si>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</si>
  <si>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</si>
  <si>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</si>
  <si>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</si>
  <si>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</si>
  <si>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</si>
  <si>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</si>
  <si>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</si>
  <si>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</si>
  <si>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</si>
  <si>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</si>
  <si>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</si>
  <si>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</si>
  <si>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</si>
  <si>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</si>
  <si>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</si>
  <si>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</si>
  <si>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</si>
  <si>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</si>
  <si>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</si>
  <si>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</si>
  <si>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</si>
  <si>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</si>
  <si>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</si>
  <si>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</si>
  <si>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</si>
  <si>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</si>
  <si>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</si>
  <si>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</si>
  <si>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</si>
  <si>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</si>
  <si>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</si>
  <si>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</si>
  <si>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</si>
  <si>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</si>
  <si>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</si>
  <si>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</si>
  <si>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</si>
  <si>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</si>
  <si>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</si>
  <si>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</si>
  <si>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</si>
  <si>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</si>
  <si>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</si>
  <si>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</si>
  <si>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</si>
  <si>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</si>
  <si>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</si>
  <si>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</si>
  <si>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</si>
  <si>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</si>
  <si>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</si>
  <si>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</si>
  <si>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</si>
  <si>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</si>
  <si>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</si>
  <si>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</si>
  <si>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</si>
  <si>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</si>
  <si>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</si>
  <si>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</si>
  <si>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</si>
  <si>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</si>
  <si>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</si>
  <si>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</si>
  <si>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</si>
  <si>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</si>
  <si>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</si>
  <si>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</si>
  <si>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</si>
  <si>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</si>
  <si>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</si>
  <si>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</si>
  <si>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</si>
  <si>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</si>
  <si>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</si>
  <si>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</si>
  <si>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</si>
  <si>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</si>
  <si>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</si>
  <si>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</si>
  <si>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</si>
  <si>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</si>
  <si>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</si>
  <si>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</si>
  <si>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</si>
  <si>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</si>
  <si>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</si>
  <si>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</si>
  <si>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</si>
  <si>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</si>
  <si>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</si>
  <si>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</si>
  <si>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</si>
  <si>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</si>
  <si>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</si>
  <si>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</si>
  <si>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</si>
  <si>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</si>
  <si>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</si>
  <si>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</si>
  <si>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</si>
  <si>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</si>
  <si>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</si>
  <si>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</si>
  <si>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</si>
  <si>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</si>
  <si>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</si>
  <si>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</si>
  <si>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</si>
  <si>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</si>
  <si>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</si>
  <si>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</si>
  <si>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</si>
  <si>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</si>
  <si>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</si>
  <si>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</si>
  <si>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</si>
  <si>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</si>
  <si>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</si>
  <si>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</si>
  <si>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</si>
  <si>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</si>
  <si>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</si>
  <si>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</si>
  <si>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</si>
  <si>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</si>
  <si>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</si>
  <si>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</si>
  <si>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</si>
  <si>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</si>
  <si>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</si>
  <si>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</si>
  <si>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</si>
  <si>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</si>
  <si>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</si>
  <si>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</si>
  <si>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</si>
  <si>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</si>
  <si>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</si>
  <si>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</si>
  <si>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</si>
  <si>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</si>
  <si>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</si>
  <si>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</si>
  <si>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</si>
  <si>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</si>
  <si>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</si>
  <si>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</si>
  <si>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</si>
  <si>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</si>
  <si>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</si>
  <si>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</si>
  <si>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</si>
  <si>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</si>
  <si>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</si>
  <si>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</si>
  <si>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</si>
  <si>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</si>
  <si>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</si>
  <si>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</si>
  <si>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</si>
  <si>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</si>
  <si>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</si>
  <si>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</si>
  <si>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</si>
  <si>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</si>
  <si>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</si>
  <si>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</si>
  <si>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</si>
  <si>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</si>
  <si>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</si>
  <si>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</si>
  <si>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</si>
  <si>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</si>
  <si>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</si>
  <si>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</si>
  <si>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</si>
  <si>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</si>
  <si>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</si>
  <si>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</si>
  <si>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</si>
  <si>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</si>
  <si>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</si>
  <si>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</si>
  <si>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</si>
  <si>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</si>
  <si>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</si>
  <si>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</si>
  <si>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</si>
  <si>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</si>
  <si>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</si>
  <si>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</si>
  <si>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</si>
  <si>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</si>
  <si>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</si>
  <si>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</si>
  <si>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</si>
  <si>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</si>
  <si>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</si>
  <si>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</si>
  <si>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</si>
  <si>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</si>
  <si>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</si>
  <si>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</si>
  <si>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</si>
  <si>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</si>
  <si>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</si>
  <si>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</si>
  <si>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</si>
  <si>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</si>
  <si>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</si>
  <si>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</si>
  <si>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</si>
  <si>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</si>
  <si>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</si>
  <si>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</si>
  <si>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</si>
  <si>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</si>
  <si>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</si>
  <si>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</si>
  <si>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</si>
  <si>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</si>
  <si>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</si>
  <si>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</si>
  <si>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</si>
  <si>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</si>
  <si>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</si>
  <si>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</si>
  <si>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</si>
  <si>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</si>
  <si>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</si>
  <si>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</si>
  <si>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</si>
  <si>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</si>
  <si>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</si>
  <si>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</si>
  <si>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</si>
  <si>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</si>
  <si>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</si>
  <si>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</si>
  <si>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</si>
  <si>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</si>
  <si>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</si>
  <si>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</si>
  <si>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</si>
  <si>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</si>
  <si>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</si>
  <si>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</si>
  <si>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</si>
  <si>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</si>
  <si>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</si>
  <si>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</si>
  <si>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</si>
  <si>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</si>
  <si>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</si>
  <si>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</si>
  <si>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</si>
  <si>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</si>
  <si>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</si>
  <si>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</si>
  <si>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</si>
  <si>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</si>
  <si>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</si>
  <si>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</si>
  <si>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</si>
  <si>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</si>
  <si>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</si>
  <si>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</si>
  <si>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</si>
  <si>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</si>
  <si>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</si>
  <si>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</si>
  <si>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</si>
  <si>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</si>
  <si>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</si>
  <si>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</si>
  <si>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</si>
  <si>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</si>
  <si>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</si>
  <si>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</si>
  <si>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</si>
  <si>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</si>
  <si>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</si>
  <si>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</si>
  <si>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</si>
  <si>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</si>
  <si>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</si>
  <si>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</si>
  <si>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</si>
  <si>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</si>
  <si>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</si>
  <si>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</si>
  <si>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</si>
  <si>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</si>
  <si>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</si>
  <si>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</si>
  <si>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</si>
  <si>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</si>
  <si>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</si>
  <si>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</si>
  <si>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</si>
  <si>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</si>
  <si>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</si>
  <si>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</si>
  <si>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</si>
  <si>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</si>
  <si>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</si>
  <si>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</si>
  <si>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</si>
  <si>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</si>
  <si>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</si>
  <si>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</si>
  <si>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</si>
  <si>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</si>
  <si>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</si>
  <si>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</si>
  <si>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</si>
  <si>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</si>
  <si>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</si>
  <si>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</si>
  <si>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</si>
  <si>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</si>
  <si>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</si>
  <si>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</si>
  <si>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</si>
  <si>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</si>
  <si>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</si>
  <si>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</si>
  <si>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</si>
  <si>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</si>
  <si>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</si>
  <si>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</si>
  <si>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</si>
  <si>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</si>
  <si>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</si>
  <si>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</si>
  <si>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</si>
  <si>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</si>
  <si>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</si>
  <si>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</si>
  <si>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</si>
  <si>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</si>
  <si>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</si>
  <si>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</si>
  <si>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</si>
  <si>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</si>
  <si>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</si>
  <si>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</si>
  <si>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</si>
  <si>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</si>
  <si>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</si>
  <si>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</si>
  <si>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</si>
  <si>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</si>
  <si>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</si>
  <si>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</si>
  <si>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</si>
  <si>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</si>
  <si>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</si>
  <si>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</si>
  <si>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</si>
  <si>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</si>
  <si>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</si>
  <si>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</si>
  <si>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</si>
  <si>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</si>
  <si>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</si>
  <si>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</si>
  <si>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</si>
  <si>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</si>
  <si>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</si>
  <si>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</si>
  <si>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</si>
  <si>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</si>
  <si>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</si>
  <si>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</si>
  <si>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</si>
  <si>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</si>
  <si>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</si>
  <si>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</si>
  <si>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</si>
  <si>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</si>
  <si>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</si>
  <si>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</si>
  <si>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</si>
  <si>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</si>
  <si>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</si>
  <si>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</si>
  <si>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</si>
  <si>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</si>
  <si>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</si>
  <si>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</si>
  <si>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</si>
  <si>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</si>
  <si>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</si>
  <si>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</si>
  <si>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</si>
  <si>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</si>
  <si>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</si>
  <si>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</si>
  <si>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</si>
  <si>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</si>
  <si>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</si>
  <si>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</si>
  <si>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</si>
  <si>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</si>
  <si>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</si>
  <si>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</si>
  <si>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</si>
  <si>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</si>
  <si>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</si>
  <si>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</si>
  <si>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</si>
  <si>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</si>
  <si>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</si>
  <si>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</si>
  <si>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</si>
  <si>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</si>
  <si>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</si>
  <si>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</si>
  <si>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</si>
  <si>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</si>
  <si>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</si>
  <si>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</si>
  <si>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</si>
  <si>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</si>
  <si>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</si>
  <si>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</si>
  <si>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</si>
  <si>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</si>
  <si>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</si>
  <si>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</si>
  <si>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</si>
  <si>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</si>
  <si>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</si>
  <si>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</si>
  <si>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</si>
  <si>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</si>
  <si>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</si>
  <si>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</si>
  <si>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</si>
  <si>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</si>
  <si>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</si>
  <si>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</si>
  <si>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</si>
  <si>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</si>
  <si>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</si>
  <si>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</si>
  <si>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</si>
  <si>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</si>
  <si>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</si>
  <si>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</si>
  <si>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</si>
  <si>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</si>
  <si>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</si>
  <si>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</si>
  <si>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</si>
  <si>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</si>
  <si>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</si>
  <si>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</si>
  <si>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</si>
  <si>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</si>
  <si>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</si>
  <si>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</si>
  <si>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</si>
  <si>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</si>
  <si>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</si>
  <si>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</si>
  <si>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</si>
  <si>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</si>
  <si>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</si>
  <si>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</si>
  <si>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</si>
  <si>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</si>
  <si>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</si>
  <si>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</si>
  <si>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</si>
  <si>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</si>
  <si>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</si>
  <si>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</si>
  <si>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</si>
  <si>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</si>
  <si>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</si>
  <si>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</si>
  <si>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</si>
  <si>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</si>
  <si>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</si>
  <si>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</si>
  <si>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</si>
  <si>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</si>
  <si>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</si>
  <si>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</si>
  <si>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</si>
  <si>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</si>
  <si>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</si>
  <si>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</si>
  <si>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</si>
  <si>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</si>
  <si>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</si>
  <si>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</si>
  <si>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</si>
  <si>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</si>
  <si>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</si>
  <si>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</si>
  <si>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</si>
  <si>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</si>
  <si>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</si>
  <si>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</si>
  <si>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</si>
  <si>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</si>
  <si>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</si>
  <si>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</si>
  <si>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</si>
  <si>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</si>
  <si>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</si>
  <si>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</si>
  <si>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</si>
  <si>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</si>
  <si>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</si>
  <si>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</si>
  <si>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</si>
  <si>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</si>
  <si>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</si>
  <si>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</si>
  <si>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</si>
  <si>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</si>
  <si>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</si>
  <si>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</si>
  <si>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</si>
  <si>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</si>
  <si>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</si>
  <si>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</si>
  <si>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</si>
  <si>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</si>
  <si>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</si>
  <si>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</si>
  <si>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</si>
  <si>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</si>
  <si>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</si>
  <si>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</si>
  <si>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</si>
  <si>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</si>
  <si>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</si>
  <si>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</si>
  <si>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</si>
  <si>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</si>
  <si>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</si>
  <si>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</si>
  <si>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</si>
  <si>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</si>
  <si>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</si>
  <si>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</si>
  <si>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</si>
  <si>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</si>
  <si>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</si>
  <si>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</si>
  <si>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</si>
  <si>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</si>
  <si>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</si>
  <si>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</si>
  <si>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</si>
  <si>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</si>
  <si>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</si>
  <si>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</si>
  <si>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</si>
  <si>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</si>
  <si>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</si>
  <si>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</si>
  <si>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</si>
  <si>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</si>
  <si>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</si>
  <si>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</si>
  <si>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</si>
  <si>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</si>
  <si>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</si>
  <si>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</si>
  <si>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</si>
  <si>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</si>
  <si>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</si>
  <si>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</si>
  <si>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</si>
  <si>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</si>
  <si>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</si>
  <si>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</si>
  <si>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</si>
  <si>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</si>
  <si>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</si>
  <si>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</si>
  <si>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</si>
  <si>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</si>
  <si>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</si>
  <si>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</si>
  <si>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</si>
  <si>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</si>
  <si>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</si>
  <si>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</si>
  <si>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</si>
  <si>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</si>
  <si>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</si>
  <si>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</si>
  <si>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</si>
  <si>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</si>
  <si>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</si>
  <si>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</si>
  <si>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</si>
  <si>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</si>
  <si>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</si>
  <si>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</si>
  <si>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</si>
  <si>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</si>
  <si>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</si>
  <si>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</si>
  <si>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</si>
  <si>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</si>
  <si>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</si>
  <si>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</si>
  <si>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</si>
  <si>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</si>
  <si>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</si>
  <si>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</si>
  <si>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</si>
  <si>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</si>
  <si>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</si>
  <si>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</si>
  <si>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</si>
  <si>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</si>
  <si>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</si>
  <si>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</si>
  <si>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</si>
  <si>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</si>
  <si>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</si>
  <si>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</si>
  <si>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</si>
  <si>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</si>
  <si>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</si>
  <si>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</si>
  <si>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</si>
  <si>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</si>
  <si>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</si>
  <si>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</si>
  <si>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</si>
  <si>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</si>
  <si>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</si>
  <si>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</si>
  <si>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</si>
  <si>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</si>
  <si>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</si>
  <si>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</si>
  <si>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</si>
  <si>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</si>
  <si>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</si>
  <si>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</si>
  <si>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</si>
  <si>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</si>
  <si>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</si>
  <si>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</si>
  <si>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</si>
  <si>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</si>
  <si>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</si>
  <si>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</si>
  <si>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</si>
  <si>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</si>
  <si>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</si>
  <si>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</si>
  <si>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</si>
  <si>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</si>
  <si>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</si>
  <si>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</si>
  <si>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</si>
  <si>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</si>
  <si>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</si>
  <si>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</si>
  <si>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</si>
  <si>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</si>
  <si>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</si>
  <si>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</si>
  <si>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</si>
  <si>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</si>
  <si>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</si>
  <si>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</si>
  <si>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</si>
  <si>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</si>
  <si>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</si>
  <si>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</si>
  <si>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</si>
  <si>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</si>
  <si>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</si>
  <si>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</si>
  <si>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</si>
  <si>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</si>
  <si>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</si>
  <si>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</si>
  <si>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</si>
  <si>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</si>
  <si>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</si>
  <si>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</si>
  <si>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</si>
  <si>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</si>
  <si>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</si>
  <si>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</si>
  <si>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</si>
  <si>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</si>
  <si>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</si>
  <si>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</si>
  <si>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</si>
  <si>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</si>
  <si>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</si>
  <si>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</si>
  <si>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</si>
  <si>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</si>
  <si>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</si>
  <si>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</si>
  <si>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</si>
  <si>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</si>
  <si>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</si>
  <si>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</si>
  <si>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</si>
  <si>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</si>
  <si>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</si>
  <si>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</si>
  <si>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</si>
  <si>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</si>
  <si>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</si>
  <si>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</si>
  <si>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</si>
  <si>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</si>
  <si>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</si>
  <si>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</si>
  <si>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</si>
  <si>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</si>
  <si>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</si>
  <si>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</si>
  <si>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</si>
  <si>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</si>
  <si>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</si>
  <si>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</si>
  <si>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</si>
  <si>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</si>
  <si>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</si>
  <si>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</si>
  <si>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</si>
  <si>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</si>
  <si>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</si>
  <si>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</si>
  <si>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</si>
  <si>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</si>
  <si>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</si>
  <si>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</si>
  <si>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</si>
  <si>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</si>
  <si>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</si>
  <si>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</si>
  <si>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</si>
  <si>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</si>
  <si>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</si>
  <si>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</si>
  <si>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</si>
  <si>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</si>
  <si>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</si>
  <si>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</si>
  <si>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</si>
  <si>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</si>
  <si>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</si>
  <si>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</si>
  <si>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</si>
  <si>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</si>
  <si>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</si>
  <si>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</si>
  <si>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</si>
  <si>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</si>
  <si>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</si>
  <si>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</si>
  <si>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</si>
  <si>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</si>
  <si>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</si>
  <si>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</si>
  <si>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</si>
  <si>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</si>
  <si>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</si>
  <si>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</si>
  <si>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</si>
  <si>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</si>
  <si>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</si>
  <si>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</si>
  <si>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</si>
  <si>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</si>
  <si>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</si>
  <si>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</si>
  <si>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</si>
  <si>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</si>
  <si>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</si>
  <si>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</si>
  <si>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</si>
  <si>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</si>
  <si>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</si>
  <si>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</si>
  <si>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</si>
  <si>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</si>
  <si>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</si>
  <si>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</si>
  <si>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</si>
  <si>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</si>
  <si>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</si>
  <si>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</si>
  <si>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</si>
  <si>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</si>
  <si>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</si>
  <si>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</si>
  <si>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</si>
  <si>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</si>
  <si>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</si>
  <si>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</si>
  <si>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</si>
  <si>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</si>
  <si>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</si>
  <si>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</si>
  <si>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</si>
  <si>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</si>
  <si>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</si>
  <si>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</si>
  <si>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</si>
  <si>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</si>
  <si>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</si>
  <si>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</si>
  <si>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</si>
  <si>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</si>
  <si>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</si>
  <si>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</si>
  <si>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</si>
  <si>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</si>
  <si>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</si>
  <si>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</si>
  <si>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</si>
  <si>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</si>
  <si>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</si>
  <si>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</si>
  <si>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</si>
  <si>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</si>
  <si>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</si>
  <si>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</si>
  <si>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</si>
  <si>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</si>
  <si>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</si>
  <si>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</si>
  <si>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</si>
  <si>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</si>
  <si>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</si>
  <si>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</si>
  <si>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</si>
  <si>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</si>
  <si>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</si>
  <si>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</si>
  <si>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</si>
  <si>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</si>
  <si>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</si>
  <si>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</si>
  <si>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</si>
  <si>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</si>
  <si>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</si>
  <si>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</si>
  <si>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</si>
  <si>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</si>
  <si>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</si>
  <si>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</si>
  <si>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</si>
  <si>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</si>
  <si>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</si>
  <si>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</si>
  <si>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</si>
  <si>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</si>
  <si>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</si>
  <si>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</si>
  <si>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</si>
  <si>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</si>
  <si>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</si>
  <si>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</si>
  <si>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</si>
  <si>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</si>
  <si>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</si>
  <si>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</si>
  <si>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</si>
  <si>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</si>
  <si>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</si>
  <si>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</si>
  <si>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</si>
  <si>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</si>
  <si>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</si>
  <si>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</si>
  <si>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</si>
  <si>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</si>
  <si>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</si>
  <si>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</si>
  <si>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</si>
  <si>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</si>
  <si>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</si>
  <si>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</si>
  <si>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</si>
  <si>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</si>
  <si>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</si>
  <si>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</si>
  <si>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</si>
  <si>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</si>
  <si>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</si>
  <si>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</si>
  <si>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</si>
  <si>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</si>
  <si>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</si>
  <si>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</si>
  <si>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</si>
  <si>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</si>
  <si>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</si>
  <si>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</si>
  <si>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</si>
  <si>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</si>
  <si>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</si>
  <si>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</si>
  <si>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</si>
  <si>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</si>
  <si>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</si>
  <si>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</si>
  <si>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</si>
  <si>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</si>
  <si>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</si>
  <si>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</si>
  <si>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</si>
  <si>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</si>
  <si>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</si>
  <si>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</si>
  <si>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</si>
  <si>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</si>
  <si>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</si>
  <si>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</si>
  <si>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</si>
  <si>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</si>
  <si>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</si>
  <si>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</si>
  <si>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</si>
  <si>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</si>
  <si>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</si>
  <si>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</si>
  <si>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</si>
  <si>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</si>
  <si>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</si>
  <si>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</si>
  <si>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</si>
  <si>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</si>
  <si>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</si>
  <si>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</si>
  <si>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</si>
  <si>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</si>
  <si>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</si>
  <si>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</si>
  <si>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</si>
  <si>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</si>
  <si>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</si>
  <si>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</si>
  <si>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</si>
  <si>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</si>
  <si>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</si>
  <si>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</si>
  <si>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</si>
  <si>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</si>
  <si>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</si>
  <si>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</si>
  <si>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</si>
  <si>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</si>
  <si>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</si>
  <si>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</si>
  <si>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</si>
  <si>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</si>
  <si>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</si>
  <si>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</si>
  <si>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</si>
  <si>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</si>
  <si>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</si>
  <si>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</si>
  <si>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</si>
  <si>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</si>
  <si>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</si>
  <si>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</si>
  <si>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</si>
  <si>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</si>
  <si>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</si>
  <si>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</si>
  <si>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</si>
  <si>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</si>
  <si>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</si>
  <si>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</si>
  <si>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</si>
  <si>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</si>
  <si>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</si>
  <si>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</si>
  <si>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</si>
  <si>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</si>
  <si>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</si>
  <si>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</si>
  <si>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</si>
  <si>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</si>
  <si>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</si>
  <si>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</si>
  <si>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</si>
  <si>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</si>
  <si>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</si>
  <si>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</si>
  <si>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</si>
  <si>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</si>
  <si>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</si>
  <si>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</si>
  <si>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</si>
  <si>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</si>
  <si>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</si>
  <si>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</si>
  <si>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</si>
  <si>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</si>
  <si>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</si>
  <si>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</si>
  <si>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</si>
  <si>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</si>
  <si>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</si>
  <si>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</si>
  <si>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</si>
  <si>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</si>
  <si>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</si>
  <si>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</si>
  <si>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</si>
  <si>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</si>
  <si>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</si>
  <si>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</si>
  <si>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</si>
  <si>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</si>
  <si>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</si>
  <si>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</si>
  <si>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</si>
  <si>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</si>
  <si>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</si>
  <si>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</si>
  <si>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</si>
  <si>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</si>
  <si>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</si>
  <si>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</si>
  <si>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</si>
  <si>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</si>
  <si>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</si>
  <si>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</si>
  <si>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</si>
  <si>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</si>
  <si>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</si>
  <si>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</si>
  <si>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</si>
  <si>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</si>
  <si>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</si>
  <si>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</si>
  <si>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</si>
  <si>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</si>
  <si>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</si>
  <si>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</si>
  <si>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</si>
  <si>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</si>
  <si>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</si>
  <si>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</si>
  <si>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</si>
  <si>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</si>
  <si>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</si>
  <si>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</si>
  <si>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</si>
  <si>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</si>
  <si>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</si>
  <si>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</si>
  <si>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</si>
  <si>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</si>
  <si>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</si>
  <si>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</si>
  <si>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</si>
  <si>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</si>
  <si>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</si>
  <si>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</si>
  <si>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</si>
  <si>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</si>
  <si>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</si>
  <si>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</si>
  <si>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</si>
  <si>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</si>
  <si>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</si>
  <si>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</si>
  <si>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</si>
  <si>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</si>
  <si>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</si>
  <si>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</si>
  <si>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</si>
  <si>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</si>
  <si>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</si>
  <si>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</si>
  <si>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</si>
  <si>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</si>
  <si>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</si>
  <si>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</si>
  <si>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</si>
  <si>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</si>
  <si>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</si>
  <si>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</si>
  <si>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</si>
  <si>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</si>
  <si>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</si>
  <si>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</si>
  <si>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</si>
  <si>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</si>
  <si>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</si>
  <si>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</si>
  <si>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</si>
  <si>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</si>
  <si>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</si>
  <si>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</si>
  <si>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</si>
  <si>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</si>
  <si>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</si>
  <si>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</si>
  <si>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</si>
  <si>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</si>
  <si>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</si>
  <si>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</si>
  <si>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</si>
  <si>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</si>
  <si>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</si>
  <si>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</si>
  <si>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</si>
  <si>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</si>
  <si>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</si>
  <si>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</si>
  <si>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</si>
  <si>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</si>
  <si>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</si>
  <si>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</si>
  <si>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</si>
  <si>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</si>
  <si>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</si>
  <si>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</si>
  <si>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</si>
  <si>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</si>
  <si>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</si>
  <si>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</si>
  <si>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</si>
  <si>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</si>
  <si>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</si>
  <si>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</si>
  <si>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</si>
  <si>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</si>
  <si>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</si>
  <si>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</si>
  <si>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</si>
  <si>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</si>
  <si>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</si>
  <si>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</si>
  <si>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</si>
  <si>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</si>
  <si>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</si>
  <si>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</si>
  <si>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</si>
  <si>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</si>
  <si>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</si>
  <si>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</si>
  <si>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</si>
  <si>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</si>
  <si>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</si>
  <si>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</si>
  <si>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</si>
  <si>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</si>
  <si>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</si>
  <si>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</si>
  <si>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</si>
  <si>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</si>
  <si>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</si>
  <si>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</si>
  <si>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</si>
  <si>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</si>
  <si>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</si>
  <si>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</si>
  <si>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</si>
  <si>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</si>
  <si>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</si>
  <si>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</si>
  <si>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</si>
  <si>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</si>
  <si>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</si>
  <si>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</si>
  <si>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</si>
  <si>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</si>
  <si>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</si>
  <si>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</si>
  <si>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</si>
  <si>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</si>
  <si>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</si>
  <si>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</si>
  <si>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</si>
  <si>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</si>
  <si>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</si>
  <si>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</si>
  <si>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</si>
  <si>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</si>
  <si>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</si>
  <si>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</si>
  <si>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</si>
  <si>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</si>
  <si>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</si>
  <si>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</si>
  <si>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</si>
  <si>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</si>
  <si>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</si>
  <si>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</si>
  <si>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</si>
  <si>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</si>
  <si>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</si>
  <si>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</si>
  <si>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</si>
  <si>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</si>
  <si>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</si>
  <si>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</si>
  <si>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</si>
  <si>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</si>
  <si>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</si>
  <si>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</si>
  <si>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</si>
  <si>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</si>
  <si>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</si>
  <si>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</si>
  <si>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</si>
  <si>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</si>
  <si>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</si>
  <si>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</si>
  <si>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</si>
  <si>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</si>
  <si>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</si>
  <si>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</si>
  <si>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</si>
  <si>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</si>
  <si>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</si>
  <si>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</si>
  <si>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</si>
  <si>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</si>
  <si>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</si>
  <si>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</si>
  <si>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</si>
  <si>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</si>
  <si>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</si>
  <si>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</si>
  <si>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</si>
  <si>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</si>
  <si>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</si>
  <si>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</si>
  <si>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</si>
  <si>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</si>
  <si>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</si>
  <si>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</si>
  <si>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</si>
  <si>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</si>
  <si>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</si>
  <si>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</si>
  <si>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</si>
  <si>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</si>
  <si>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</si>
  <si>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</si>
  <si>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</si>
  <si>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</si>
  <si>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</si>
  <si>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</si>
  <si>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</si>
  <si>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</si>
  <si>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</si>
  <si>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</si>
  <si>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</si>
  <si>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</si>
  <si>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</si>
  <si>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</si>
  <si>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</si>
  <si>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</si>
  <si>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</si>
  <si>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</si>
  <si>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</si>
  <si>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</si>
  <si>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</si>
  <si>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</si>
  <si>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</si>
  <si>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</si>
  <si>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</si>
  <si>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</si>
  <si>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</si>
  <si>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</si>
  <si>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</si>
  <si>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</si>
  <si>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</si>
  <si>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</si>
  <si>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</si>
  <si>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</si>
  <si>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</si>
  <si>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</si>
  <si>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</si>
  <si>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</si>
  <si>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</si>
  <si>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</si>
  <si>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</si>
  <si>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</si>
  <si>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</si>
  <si>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</si>
  <si>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</si>
  <si>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</si>
  <si>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</si>
  <si>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</si>
  <si>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</si>
  <si>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</si>
  <si>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</si>
  <si>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</si>
  <si>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</si>
  <si>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</si>
  <si>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</si>
  <si>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</si>
  <si>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</si>
  <si>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</si>
  <si>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</si>
  <si>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</si>
  <si>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</si>
  <si>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</si>
  <si>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</si>
  <si>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</si>
  <si>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</si>
  <si>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</si>
  <si>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</si>
  <si>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</si>
  <si>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</si>
  <si>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</si>
  <si>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</si>
  <si>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</si>
  <si>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</si>
  <si>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</si>
  <si>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</si>
  <si>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</si>
  <si>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</si>
  <si>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</si>
  <si>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</si>
  <si>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</si>
  <si>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</si>
  <si>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</si>
  <si>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</si>
  <si>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</si>
  <si>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</si>
  <si>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</si>
  <si>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</si>
  <si>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</si>
  <si>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</si>
  <si>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</si>
  <si>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</si>
  <si>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</si>
  <si>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</si>
  <si>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</si>
  <si>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</si>
  <si>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</si>
  <si>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</si>
  <si>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</si>
  <si>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</si>
  <si>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</si>
  <si>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</si>
  <si>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</si>
  <si>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</si>
  <si>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</si>
  <si>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</si>
  <si>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</si>
  <si>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</si>
  <si>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</si>
  <si>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</si>
  <si>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</si>
  <si>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</si>
  <si>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</si>
  <si>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</si>
  <si>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</si>
  <si>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</si>
  <si>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</si>
  <si>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</si>
  <si>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</si>
  <si>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</si>
  <si>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</si>
  <si>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</si>
  <si>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</si>
  <si>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</si>
  <si>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</si>
  <si>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</si>
  <si>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</si>
  <si>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</si>
  <si>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</si>
  <si>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</si>
  <si>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</si>
  <si>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</si>
  <si>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</si>
  <si>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</si>
  <si>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</si>
  <si>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</si>
  <si>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</si>
  <si>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</si>
  <si>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</si>
  <si>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</si>
  <si>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</si>
  <si>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</si>
  <si>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</si>
  <si>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</si>
  <si>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</si>
  <si>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</si>
  <si>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</si>
  <si>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</si>
  <si>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</si>
  <si>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</si>
  <si>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</si>
  <si>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</si>
  <si>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</si>
  <si>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</si>
  <si>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</si>
  <si>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</si>
  <si>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</si>
  <si>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</si>
  <si>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</si>
  <si>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</si>
  <si>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</si>
  <si>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</si>
  <si>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</si>
  <si>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</si>
  <si>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</si>
  <si>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</si>
  <si>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</si>
  <si>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</si>
  <si>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</si>
  <si>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</si>
  <si>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</si>
  <si>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</si>
  <si>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</si>
  <si>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</si>
  <si>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</si>
  <si>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</si>
  <si>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</si>
  <si>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</si>
  <si>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</si>
  <si>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</si>
  <si>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</si>
  <si>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</si>
  <si>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</si>
  <si>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</si>
  <si>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</si>
  <si>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</si>
  <si>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</si>
  <si>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</si>
  <si>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</si>
  <si>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</si>
  <si>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</si>
  <si>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</si>
  <si>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</si>
  <si>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</si>
  <si>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</si>
  <si>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</si>
  <si>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</si>
  <si>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</si>
  <si>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</si>
  <si>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</si>
  <si>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</si>
  <si>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</si>
  <si>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</si>
  <si>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</si>
  <si>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</si>
  <si>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</si>
  <si>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</si>
  <si>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</si>
  <si>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</si>
  <si>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</si>
  <si>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</si>
  <si>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</si>
  <si>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</si>
  <si>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</si>
  <si>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</si>
  <si>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</si>
  <si>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</si>
  <si>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</si>
  <si>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</si>
  <si>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</si>
  <si>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</si>
  <si>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</si>
  <si>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</si>
  <si>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</si>
  <si>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</si>
  <si>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</si>
  <si>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</si>
  <si>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</si>
  <si>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</si>
  <si>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</si>
  <si>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</si>
  <si>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</si>
  <si>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</si>
  <si>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</si>
  <si>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</si>
  <si>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</si>
  <si>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</si>
  <si>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</si>
  <si>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</si>
  <si>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</si>
  <si>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</si>
  <si>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</si>
  <si>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</si>
  <si>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</si>
  <si>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</si>
  <si>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</si>
  <si>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</si>
  <si>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</si>
  <si>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</si>
  <si>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</si>
  <si>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</si>
  <si>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</si>
  <si>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</si>
  <si>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</si>
  <si>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</si>
  <si>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</si>
  <si>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</si>
  <si>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</si>
  <si>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</si>
  <si>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</si>
  <si>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</si>
  <si>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</si>
  <si>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</si>
  <si>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</si>
  <si>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</si>
  <si>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</si>
  <si>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</si>
  <si>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</si>
  <si>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</si>
  <si>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</si>
  <si>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</si>
  <si>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</si>
  <si>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</si>
  <si>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</si>
  <si>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</si>
  <si>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</si>
  <si>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</si>
  <si>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</si>
  <si>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</si>
  <si>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</si>
  <si>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</si>
  <si>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</si>
  <si>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</si>
  <si>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</si>
  <si>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</si>
  <si>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</si>
  <si>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</si>
  <si>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</si>
  <si>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</si>
  <si>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</si>
  <si>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</si>
  <si>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</si>
  <si>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</si>
  <si>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</si>
  <si>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</si>
  <si>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</si>
  <si>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</si>
  <si>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</si>
  <si>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</si>
  <si>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</si>
  <si>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</si>
  <si>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</si>
  <si>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</si>
  <si>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</si>
  <si>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</si>
  <si>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</si>
  <si>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</si>
  <si>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</si>
  <si>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</si>
  <si>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</si>
  <si>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</si>
  <si>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</si>
  <si>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</si>
  <si>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</si>
  <si>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</si>
  <si>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</si>
  <si>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</si>
  <si>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</si>
  <si>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</si>
  <si>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</si>
  <si>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</si>
  <si>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</si>
  <si>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</si>
  <si>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</si>
  <si>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</si>
  <si>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</si>
  <si>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</si>
  <si>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</si>
  <si>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</si>
  <si>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</si>
  <si>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</si>
  <si>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</si>
  <si>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</si>
  <si>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</si>
  <si>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</si>
  <si>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</si>
  <si>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</si>
  <si>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</si>
  <si>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</si>
  <si>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</si>
  <si>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</si>
  <si>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</si>
  <si>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</si>
  <si>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</si>
  <si>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</si>
  <si>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</si>
  <si>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</si>
  <si>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</si>
  <si>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</si>
  <si>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</si>
  <si>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</si>
  <si>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</si>
  <si>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</si>
  <si>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</si>
  <si>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</si>
  <si>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</si>
  <si>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</si>
  <si>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</si>
  <si>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</si>
  <si>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</si>
  <si>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</si>
  <si>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</si>
  <si>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</si>
  <si>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</si>
  <si>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</si>
  <si>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</si>
  <si>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</si>
  <si>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</si>
  <si>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</si>
  <si>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</si>
  <si>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</si>
  <si>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</si>
  <si>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</si>
  <si>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</si>
  <si>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</si>
  <si>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</si>
  <si>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</si>
  <si>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</si>
  <si>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</si>
  <si>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</si>
  <si>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</si>
  <si>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</si>
  <si>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</si>
  <si>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</si>
  <si>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</si>
  <si>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</si>
  <si>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</si>
  <si>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</si>
  <si>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</si>
  <si>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</si>
  <si>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</si>
  <si>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</si>
  <si>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</si>
  <si>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</si>
  <si>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</si>
  <si>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</si>
  <si>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</si>
  <si>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</si>
  <si>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</si>
  <si>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</si>
  <si>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</si>
  <si>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</si>
  <si>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</si>
  <si>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</si>
  <si>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</si>
  <si>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</si>
  <si>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</si>
  <si>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</si>
  <si>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</si>
  <si>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</si>
  <si>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</si>
  <si>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</si>
  <si>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</si>
  <si>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</si>
  <si>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</si>
  <si>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</si>
  <si>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</si>
  <si>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</si>
  <si>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</si>
  <si>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</si>
  <si>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</si>
  <si>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</si>
  <si>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</si>
  <si>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</si>
  <si>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</si>
  <si>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</si>
  <si>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</si>
  <si>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</si>
  <si>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</si>
  <si>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</si>
  <si>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</si>
  <si>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</si>
  <si>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</si>
  <si>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</si>
  <si>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</si>
  <si>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</si>
  <si>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</si>
  <si>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</si>
  <si>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</si>
  <si>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</si>
  <si>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</si>
  <si>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</si>
  <si>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</si>
  <si>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</si>
  <si>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</si>
  <si>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</si>
  <si>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</si>
  <si>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</si>
  <si>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</si>
  <si>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</si>
  <si>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</si>
  <si>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</si>
  <si>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</si>
  <si>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</si>
  <si>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</si>
  <si>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</si>
  <si>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</si>
  <si>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</si>
  <si>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</si>
  <si>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</si>
  <si>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</si>
  <si>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</si>
  <si>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</si>
  <si>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</si>
  <si>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</si>
  <si>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</si>
  <si>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</si>
  <si>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</si>
  <si>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</si>
  <si>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</si>
  <si>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</si>
  <si>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</si>
  <si>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</si>
  <si>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</si>
  <si>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</si>
  <si>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</si>
  <si>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</si>
  <si>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</si>
  <si>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</si>
  <si>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</si>
  <si>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</si>
  <si>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</si>
  <si>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</si>
  <si>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</si>
  <si>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</si>
  <si>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</si>
  <si>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</si>
  <si>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</si>
  <si>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</si>
  <si>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</si>
  <si>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</si>
  <si>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</si>
  <si>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</si>
  <si>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</si>
  <si>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</si>
  <si>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</si>
  <si>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</si>
  <si>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</si>
  <si>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</si>
  <si>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</si>
  <si>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</si>
  <si>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</si>
  <si>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</si>
  <si>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</si>
  <si>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</si>
  <si>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</si>
  <si>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</si>
  <si>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</si>
  <si>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</si>
  <si>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</si>
  <si>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</si>
  <si>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</si>
  <si>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</si>
  <si>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</si>
  <si>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</si>
  <si>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</si>
  <si>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</si>
  <si>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</si>
  <si>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</si>
  <si>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</si>
  <si>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</si>
  <si>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</si>
  <si>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</si>
  <si>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</si>
  <si>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</si>
  <si>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</si>
  <si>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</si>
  <si>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</si>
  <si>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</si>
  <si>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</si>
  <si>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</si>
  <si>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</si>
  <si>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</si>
  <si>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</si>
  <si>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</si>
  <si>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</si>
  <si>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</si>
  <si>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</si>
  <si>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</si>
  <si>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</si>
  <si>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</si>
  <si>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</si>
  <si>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</si>
  <si>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</si>
  <si>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</si>
  <si>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</si>
  <si>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</si>
  <si>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</si>
  <si>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</si>
  <si>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</si>
  <si>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</si>
  <si>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</si>
  <si>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</si>
  <si>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</si>
  <si>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</si>
  <si>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</si>
  <si>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</si>
  <si>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</si>
  <si>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</si>
  <si>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</si>
  <si>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</si>
  <si>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</si>
  <si>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</si>
  <si>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</si>
  <si>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</si>
  <si>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</si>
  <si>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</si>
  <si>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</si>
  <si>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</si>
  <si>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</si>
  <si>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</si>
  <si>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</si>
  <si>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</si>
  <si>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</si>
  <si>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</si>
  <si>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</si>
  <si>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</si>
  <si>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</si>
  <si>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</si>
  <si>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</si>
  <si>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</si>
  <si>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</si>
  <si>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</si>
  <si>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</si>
  <si>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</si>
  <si>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</si>
  <si>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</si>
  <si>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</si>
  <si>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</si>
  <si>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</si>
  <si>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</si>
  <si>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</si>
  <si>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</si>
  <si>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</si>
  <si>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</si>
  <si>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</si>
  <si>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</si>
  <si>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</si>
  <si>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</si>
  <si>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</si>
  <si>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</si>
  <si>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</si>
  <si>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</si>
  <si>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</si>
  <si>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</si>
  <si>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</si>
  <si>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</si>
  <si>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</si>
  <si>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</si>
  <si>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</si>
  <si>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</si>
  <si>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</si>
  <si>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</si>
  <si>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</si>
  <si>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</si>
  <si>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</si>
  <si>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</si>
  <si>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</si>
  <si>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</si>
  <si>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</si>
  <si>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</si>
  <si>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</si>
  <si>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</si>
  <si>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</si>
  <si>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</si>
  <si>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</si>
  <si>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</si>
  <si>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</si>
  <si>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</si>
  <si>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</si>
  <si>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</si>
  <si>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</si>
  <si>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</si>
  <si>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</si>
  <si>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</si>
  <si>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</si>
  <si>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</si>
  <si>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</si>
  <si>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</si>
  <si>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</si>
  <si>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</si>
  <si>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</si>
  <si>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</si>
  <si>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</si>
  <si>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</si>
  <si>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</si>
  <si>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</si>
  <si>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</si>
  <si>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</si>
  <si>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</si>
  <si>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</si>
  <si>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</si>
  <si>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</si>
  <si>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</si>
  <si>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</si>
  <si>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</si>
  <si>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</si>
  <si>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</si>
  <si>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</si>
  <si>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</si>
  <si>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</si>
  <si>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</si>
  <si>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</si>
  <si>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</si>
  <si>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</si>
  <si>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</si>
  <si>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</si>
  <si>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</si>
  <si>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</si>
  <si>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</si>
  <si>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</si>
  <si>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</si>
  <si>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</si>
  <si>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</si>
  <si>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</si>
  <si>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</si>
  <si>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</si>
  <si>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</si>
  <si>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</si>
  <si>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</si>
  <si>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</si>
  <si>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</si>
  <si>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</si>
  <si>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</si>
  <si>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</si>
  <si>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</si>
  <si>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</si>
  <si>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</si>
  <si>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</si>
  <si>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</si>
  <si>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</si>
  <si>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</si>
  <si>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</si>
  <si>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</si>
  <si>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</si>
  <si>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</si>
  <si>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</si>
  <si>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</si>
  <si>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</si>
  <si>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</si>
  <si>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</si>
  <si>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</si>
  <si>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</si>
  <si>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</si>
  <si>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</si>
  <si>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</si>
  <si>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</si>
  <si>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</si>
  <si>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</si>
  <si>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</si>
  <si>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</si>
  <si>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</si>
  <si>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</si>
  <si>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</si>
  <si>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</si>
  <si>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</si>
  <si>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</si>
  <si>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</si>
  <si>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</si>
  <si>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</si>
  <si>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</si>
  <si>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</si>
  <si>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</si>
  <si>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</si>
  <si>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</si>
  <si>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</si>
  <si>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</si>
  <si>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</si>
  <si>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</si>
  <si>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</si>
  <si>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</si>
  <si>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</si>
  <si>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</si>
  <si>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</si>
  <si>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</si>
  <si>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</si>
  <si>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</si>
  <si>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</si>
  <si>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</si>
  <si>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</si>
  <si>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</si>
  <si>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</si>
  <si>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</si>
  <si>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</si>
  <si>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</si>
  <si>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</si>
  <si>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</si>
  <si>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</si>
  <si>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</si>
  <si>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</si>
  <si>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</si>
  <si>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</si>
  <si>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</si>
  <si>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</si>
  <si>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</si>
  <si>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</si>
  <si>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</si>
  <si>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</si>
  <si>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</si>
  <si>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</si>
  <si>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</si>
  <si>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</si>
  <si>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</si>
  <si>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</si>
  <si>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</si>
  <si>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</si>
  <si>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</si>
  <si>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</si>
  <si>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</si>
  <si>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</si>
  <si>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</si>
  <si>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</si>
  <si>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</si>
  <si>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</si>
  <si>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</si>
  <si>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</si>
  <si>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</si>
  <si>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</si>
  <si>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</si>
  <si>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</si>
  <si>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</si>
  <si>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</si>
  <si>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</si>
  <si>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</si>
  <si>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</si>
  <si>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</si>
  <si>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</si>
  <si>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</si>
  <si>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</si>
  <si>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</si>
  <si>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</si>
  <si>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</si>
  <si>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</si>
  <si>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</si>
  <si>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</si>
  <si>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</si>
  <si>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</si>
  <si>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</si>
  <si>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</si>
  <si>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</si>
  <si>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</si>
  <si>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</si>
  <si>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</si>
  <si>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</si>
  <si>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</si>
  <si>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</si>
  <si>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</si>
  <si>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</si>
  <si>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</si>
  <si>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</si>
  <si>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</si>
  <si>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</si>
  <si>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</si>
  <si>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</si>
  <si>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</si>
  <si>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</si>
  <si>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</si>
  <si>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</si>
  <si>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</si>
  <si>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</si>
  <si>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</si>
  <si>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</si>
  <si>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</si>
  <si>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</si>
  <si>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</si>
  <si>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</si>
  <si>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</si>
  <si>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</si>
  <si>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</si>
  <si>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</si>
  <si>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</si>
  <si>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</si>
  <si>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</si>
  <si>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</si>
  <si>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</si>
  <si>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</si>
  <si>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</si>
  <si>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</si>
  <si>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</si>
  <si>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</si>
  <si>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</si>
  <si>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</si>
  <si>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</si>
  <si>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</si>
  <si>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</si>
  <si>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</si>
  <si>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</si>
  <si>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</si>
  <si>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</si>
  <si>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</si>
  <si>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</si>
  <si>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</si>
  <si>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</si>
  <si>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</si>
  <si>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</si>
  <si>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</si>
  <si>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</si>
  <si>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</si>
  <si>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</si>
  <si>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</si>
  <si>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</si>
  <si>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</si>
  <si>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</si>
  <si>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</si>
  <si>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</si>
  <si>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</si>
  <si>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</si>
  <si>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</si>
  <si>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</si>
  <si>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</si>
  <si>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</si>
  <si>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</si>
  <si>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</si>
  <si>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</si>
  <si>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</si>
  <si>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</si>
  <si>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</si>
  <si>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</si>
  <si>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</si>
  <si>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</si>
  <si>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</si>
  <si>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</si>
  <si>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</si>
  <si>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</si>
  <si>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</si>
  <si>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</si>
  <si>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</si>
  <si>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</si>
  <si>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</si>
  <si>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</si>
  <si>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</si>
  <si>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</si>
  <si>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</si>
  <si>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</si>
  <si>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</si>
  <si>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</si>
  <si>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</si>
  <si>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</si>
  <si>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</si>
  <si>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</si>
  <si>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</si>
  <si>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</si>
  <si>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</si>
  <si>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</si>
  <si>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</si>
  <si>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</si>
  <si>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</si>
  <si>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</si>
  <si>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</si>
  <si>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</si>
  <si>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</si>
  <si>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</si>
  <si>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</si>
  <si>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</si>
  <si>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</si>
  <si>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</si>
  <si>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</si>
  <si>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</si>
  <si>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</si>
  <si>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</si>
  <si>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</si>
  <si>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</si>
  <si>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</si>
  <si>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</si>
  <si>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</si>
  <si>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</si>
  <si>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</si>
  <si>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</si>
  <si>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</si>
  <si>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</si>
  <si>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</si>
  <si>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</si>
  <si>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</si>
  <si>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</si>
  <si>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</si>
  <si>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</si>
  <si>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</si>
  <si>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</si>
  <si>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</si>
  <si>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</si>
  <si>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</si>
  <si>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</si>
  <si>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</si>
  <si>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</si>
  <si>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</si>
  <si>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</si>
  <si>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</si>
  <si>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</si>
  <si>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</si>
  <si>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</si>
  <si>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</si>
  <si>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</si>
  <si>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</si>
  <si>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</si>
  <si>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</si>
  <si>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</si>
  <si>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</si>
  <si>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</si>
  <si>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</si>
  <si>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</si>
  <si>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</si>
  <si>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</si>
  <si>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</si>
  <si>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</si>
  <si>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</si>
  <si>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</si>
  <si>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</si>
  <si>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</si>
  <si>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</si>
  <si>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</si>
  <si>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</si>
  <si>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</si>
  <si>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</si>
  <si>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</si>
  <si>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</si>
  <si>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</si>
  <si>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</si>
  <si>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</si>
  <si>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</si>
  <si>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</si>
  <si>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</si>
  <si>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</si>
  <si>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</si>
  <si>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</si>
  <si>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</si>
  <si>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</si>
  <si>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</si>
  <si>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</si>
  <si>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</si>
  <si>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</si>
  <si>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</si>
  <si>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</si>
  <si>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</si>
  <si>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</si>
  <si>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</si>
  <si>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</si>
  <si>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</si>
  <si>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</si>
  <si>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</si>
  <si>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</si>
  <si>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</si>
  <si>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</si>
  <si>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</si>
  <si>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</si>
  <si>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</si>
  <si>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</si>
  <si>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</si>
  <si>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</si>
  <si>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</si>
  <si>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</si>
  <si>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</si>
  <si>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</si>
  <si>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</si>
  <si>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</si>
  <si>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</si>
  <si>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</si>
  <si>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</si>
  <si>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</si>
  <si>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</si>
  <si>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</si>
  <si>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</si>
  <si>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</si>
  <si>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</si>
  <si>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</si>
  <si>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</si>
  <si>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</si>
  <si>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</si>
  <si>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</si>
  <si>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</si>
  <si>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</si>
  <si>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</si>
  <si>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</si>
  <si>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</si>
  <si>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</si>
  <si>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</si>
  <si>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</si>
  <si>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</si>
  <si>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</si>
  <si>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</si>
  <si>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</si>
  <si>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</si>
  <si>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</si>
  <si>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</si>
  <si>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</si>
  <si>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</si>
  <si>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</si>
  <si>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</si>
  <si>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</si>
  <si>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</si>
  <si>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</si>
  <si>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</si>
  <si>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</si>
  <si>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</si>
  <si>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</si>
  <si>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</si>
  <si>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</si>
  <si>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</si>
  <si>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</si>
  <si>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</si>
  <si>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</si>
  <si>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</si>
  <si>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</si>
  <si>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</si>
  <si>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</si>
  <si>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</si>
  <si>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</si>
  <si>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</si>
  <si>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</si>
  <si>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</si>
  <si>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</si>
  <si>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</si>
  <si>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</si>
  <si>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</si>
  <si>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</si>
  <si>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</si>
  <si>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</si>
  <si>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</si>
  <si>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</si>
  <si>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</si>
  <si>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</si>
  <si>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</si>
  <si>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</si>
  <si>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</si>
  <si>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</si>
  <si>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</si>
  <si>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</si>
  <si>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</si>
  <si>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</si>
  <si>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</si>
  <si>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</si>
  <si>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</si>
  <si>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</si>
  <si>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</si>
  <si>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</si>
  <si>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</si>
  <si>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</si>
  <si>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</si>
  <si>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</si>
  <si>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</si>
  <si>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</si>
  <si>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</si>
  <si>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</si>
  <si>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</si>
  <si>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</si>
  <si>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</si>
  <si>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</si>
  <si>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</si>
  <si>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</si>
  <si>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</si>
  <si>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</si>
  <si>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</si>
  <si>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</si>
  <si>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</si>
  <si>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</si>
  <si>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</si>
  <si>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</si>
  <si>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</si>
  <si>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</si>
  <si>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</si>
  <si>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</si>
  <si>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</si>
  <si>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</si>
  <si>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</si>
  <si>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</si>
  <si>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</si>
  <si>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</si>
  <si>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</si>
  <si>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</si>
  <si>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</si>
  <si>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</si>
  <si>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</si>
  <si>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</si>
  <si>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</si>
  <si>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</si>
  <si>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</si>
  <si>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</si>
  <si>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</si>
  <si>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</si>
  <si>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</si>
  <si>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</si>
  <si>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</si>
  <si>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</si>
  <si>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</si>
  <si>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</si>
  <si>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</si>
  <si>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</si>
  <si>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</si>
  <si>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</si>
  <si>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</si>
  <si>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</si>
  <si>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</si>
  <si>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</si>
  <si>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</si>
  <si>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</si>
  <si>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</si>
  <si>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</si>
  <si>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</si>
  <si>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</si>
  <si>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</si>
  <si>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</si>
  <si>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</si>
  <si>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</si>
  <si>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</si>
  <si>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</si>
  <si>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</si>
  <si>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</si>
  <si>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</si>
  <si>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</si>
  <si>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</si>
  <si>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</si>
  <si>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</si>
  <si>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</si>
  <si>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</si>
  <si>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</si>
  <si>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</si>
  <si>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</si>
  <si>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</si>
  <si>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</si>
  <si>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</si>
  <si>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</si>
  <si>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</si>
  <si>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</si>
  <si>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</si>
  <si>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</si>
  <si>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</si>
  <si>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</si>
  <si>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</si>
  <si>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</si>
  <si>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</si>
  <si>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</si>
  <si>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</si>
  <si>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</si>
  <si>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</si>
  <si>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</si>
  <si>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</si>
  <si>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</si>
  <si>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</si>
  <si>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</si>
  <si>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</si>
  <si>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</si>
  <si>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</si>
  <si>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</si>
  <si>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</si>
  <si>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</si>
  <si>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</si>
  <si>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</si>
  <si>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</si>
  <si>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</si>
  <si>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</si>
  <si>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</si>
  <si>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</si>
  <si>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</si>
  <si>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</si>
  <si>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</si>
  <si>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</si>
  <si>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</si>
  <si>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</si>
  <si>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</si>
  <si>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</si>
  <si>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</si>
  <si>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</si>
  <si>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</si>
  <si>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</si>
  <si>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</si>
  <si>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</si>
  <si>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</si>
  <si>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</si>
  <si>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</si>
  <si>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</si>
  <si>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</si>
  <si>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</si>
  <si>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</si>
  <si>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</si>
  <si>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</si>
  <si>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</si>
  <si>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</si>
  <si>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</si>
  <si>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</si>
  <si>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</si>
  <si>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</si>
  <si>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</si>
  <si>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</si>
  <si>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</si>
  <si>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</si>
  <si>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</si>
  <si>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</si>
  <si>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</si>
  <si>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</si>
  <si>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</si>
  <si>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</si>
  <si>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</si>
  <si>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</si>
  <si>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</si>
  <si>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</si>
  <si>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</si>
  <si>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</si>
  <si>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</si>
  <si>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</si>
  <si>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</si>
  <si>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</si>
  <si>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</si>
  <si>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</si>
  <si>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</si>
  <si>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</si>
  <si>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</si>
  <si>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</si>
  <si>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</si>
  <si>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</si>
  <si>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</si>
  <si>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</si>
  <si>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</si>
  <si>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</si>
  <si>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</si>
  <si>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</si>
  <si>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</si>
  <si>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</si>
  <si>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</si>
  <si>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</si>
  <si>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</si>
  <si>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</si>
  <si>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</si>
  <si>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</si>
  <si>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</si>
  <si>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</si>
  <si>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</si>
  <si>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</si>
  <si>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</si>
  <si>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</si>
  <si>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</si>
  <si>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</si>
  <si>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</si>
  <si>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</si>
  <si>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</si>
  <si>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</si>
  <si>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</si>
  <si>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</si>
  <si>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</si>
  <si>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</si>
  <si>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</si>
  <si>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</si>
  <si>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</si>
  <si>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</si>
  <si>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</si>
  <si>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</si>
  <si>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</si>
  <si>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</si>
  <si>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</si>
  <si>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</si>
  <si>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</si>
  <si>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</si>
  <si>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</si>
  <si>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</si>
  <si>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</si>
  <si>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</si>
  <si>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</si>
  <si>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</si>
  <si>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</si>
  <si>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</si>
  <si>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</si>
  <si>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</si>
  <si>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</si>
  <si>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</si>
  <si>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</si>
  <si>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</si>
  <si>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</si>
  <si>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</si>
  <si>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</si>
  <si>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</si>
  <si>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</si>
  <si>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</si>
  <si>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</si>
  <si>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</si>
  <si>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</si>
  <si>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</si>
  <si>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</si>
  <si>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</si>
  <si>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</si>
  <si>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</si>
  <si>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</si>
  <si>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</si>
  <si>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</si>
  <si>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</si>
  <si>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</si>
  <si>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</si>
  <si>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</si>
  <si>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</si>
  <si>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</si>
  <si>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</si>
  <si>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</si>
  <si>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</si>
  <si>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</si>
  <si>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</si>
  <si>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</si>
  <si>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</si>
  <si>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</si>
  <si>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</si>
  <si>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</si>
  <si>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</si>
  <si>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</si>
  <si>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</si>
  <si>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</si>
  <si>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</si>
  <si>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</si>
  <si>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</si>
  <si>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</si>
  <si>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</si>
  <si>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</si>
  <si>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</si>
  <si>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</si>
  <si>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</si>
  <si>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</si>
  <si>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</si>
  <si>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</si>
  <si>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</si>
  <si>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</si>
  <si>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</si>
  <si>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</si>
  <si>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</si>
  <si>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</si>
  <si>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</si>
  <si>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</si>
  <si>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</si>
  <si>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</si>
  <si>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</si>
  <si>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</si>
  <si>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</si>
  <si>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</si>
  <si>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</si>
  <si>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</si>
  <si>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</si>
  <si>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</si>
  <si>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</si>
  <si>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</si>
  <si>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</si>
  <si>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</si>
  <si>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</si>
  <si>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</si>
  <si>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</si>
  <si>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</si>
  <si>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</si>
  <si>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</si>
  <si>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</si>
  <si>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</si>
  <si>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</si>
  <si>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</si>
  <si>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</si>
  <si>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</si>
  <si>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</si>
  <si>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</si>
  <si>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</si>
  <si>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</si>
  <si>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</si>
  <si>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</si>
  <si>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</si>
  <si>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</si>
  <si>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</si>
  <si>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</si>
  <si>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</si>
  <si>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</si>
  <si>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</si>
  <si>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</si>
  <si>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</si>
  <si>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</si>
  <si>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</si>
  <si>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</si>
  <si>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</si>
  <si>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</si>
  <si>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</si>
  <si>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</si>
  <si>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</si>
  <si>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</si>
  <si>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</si>
  <si>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</si>
  <si>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</si>
  <si>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</si>
  <si>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</si>
  <si>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</si>
  <si>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</si>
  <si>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</si>
  <si>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</si>
  <si>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</si>
  <si>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</si>
  <si>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</si>
  <si>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</si>
  <si>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</si>
  <si>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</si>
  <si>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</si>
  <si>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</si>
  <si>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</si>
  <si>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</si>
  <si>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</si>
  <si>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</si>
  <si>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</si>
  <si>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</si>
  <si>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</si>
  <si>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</si>
  <si>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</si>
  <si>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</si>
  <si>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</si>
  <si>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</si>
  <si>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</si>
  <si>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</si>
  <si>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</si>
  <si>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</si>
  <si>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</si>
  <si>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</si>
  <si>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</si>
  <si>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</si>
  <si>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</si>
  <si>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</si>
  <si>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</si>
  <si>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</si>
  <si>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</si>
  <si>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</si>
  <si>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</si>
  <si>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</si>
  <si>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</si>
  <si>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</si>
  <si>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</si>
  <si>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</si>
  <si>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</si>
  <si>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</si>
  <si>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</si>
  <si>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</si>
  <si>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</si>
  <si>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</si>
  <si>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</si>
  <si>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</si>
  <si>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</si>
  <si>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</si>
  <si>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</si>
  <si>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</si>
  <si>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</si>
  <si>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</si>
  <si>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</si>
  <si>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</si>
  <si>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</si>
  <si>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</si>
  <si>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</si>
  <si>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</si>
  <si>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</si>
  <si>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</si>
  <si>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</si>
  <si>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</si>
  <si>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</si>
  <si>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</si>
  <si>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</si>
  <si>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</si>
  <si>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</si>
  <si>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</si>
  <si>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</si>
  <si>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</si>
  <si>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</si>
  <si>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</si>
  <si>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</si>
  <si>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</si>
  <si>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</si>
  <si>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</si>
  <si>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</si>
  <si>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</si>
  <si>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</si>
  <si>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</si>
  <si>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</si>
  <si>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</si>
  <si>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</si>
  <si>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</si>
  <si>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</si>
  <si>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</si>
  <si>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</si>
  <si>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</si>
  <si>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</si>
  <si>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</si>
  <si>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</si>
  <si>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</si>
  <si>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</si>
  <si>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</si>
  <si>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</si>
  <si>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</si>
  <si>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</si>
  <si>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</si>
  <si>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</si>
  <si>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</si>
  <si>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</si>
  <si>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</si>
  <si>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</si>
  <si>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</si>
  <si>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</si>
  <si>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</si>
  <si>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</si>
  <si>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</si>
  <si>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</si>
  <si>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</si>
  <si>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</si>
  <si>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</si>
  <si>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</si>
  <si>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</si>
  <si>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</si>
  <si>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</si>
  <si>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</si>
  <si>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</si>
  <si>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</si>
  <si>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</si>
  <si>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</si>
  <si>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</si>
  <si>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</si>
  <si>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</si>
  <si>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</si>
  <si>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</si>
  <si>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</si>
  <si>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</si>
  <si>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</si>
  <si>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</si>
  <si>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</si>
  <si>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</si>
  <si>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</si>
  <si>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</si>
  <si>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</si>
  <si>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</si>
  <si>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</si>
  <si>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</si>
  <si>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</si>
  <si>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</si>
  <si>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</si>
  <si>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</si>
  <si>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</si>
  <si>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</si>
  <si>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</si>
  <si>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</si>
  <si>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</si>
  <si>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</si>
  <si>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</si>
  <si>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</si>
  <si>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</si>
  <si>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</si>
  <si>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</si>
  <si>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</si>
  <si>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</si>
  <si>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</si>
  <si>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</si>
  <si>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</si>
  <si>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</si>
  <si>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</si>
  <si>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</si>
  <si>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</si>
  <si>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</si>
  <si>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</si>
  <si>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</si>
  <si>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</si>
  <si>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</si>
  <si>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</si>
  <si>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</si>
  <si>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</si>
  <si>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</si>
  <si>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</si>
  <si>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</si>
  <si>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</si>
  <si>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</si>
  <si>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</si>
  <si>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</si>
  <si>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</si>
  <si>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</si>
  <si>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</si>
  <si>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</si>
  <si>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</si>
  <si>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</si>
  <si>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</si>
  <si>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</si>
  <si>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</si>
  <si>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</si>
  <si>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</si>
  <si>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</si>
  <si>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</si>
  <si>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</si>
  <si>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</si>
  <si>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</si>
  <si>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</si>
  <si>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</si>
  <si>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</si>
  <si>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</si>
  <si>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</si>
  <si>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</si>
  <si>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</si>
  <si>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</si>
  <si>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</si>
  <si>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</si>
  <si>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</si>
  <si>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</si>
  <si>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</si>
  <si>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</si>
  <si>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</si>
  <si>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</si>
  <si>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</si>
  <si>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</si>
  <si>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</si>
  <si>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</si>
  <si>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</si>
  <si>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</si>
  <si>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</si>
  <si>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</si>
  <si>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</si>
  <si>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</si>
  <si>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</si>
  <si>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</si>
  <si>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</si>
  <si>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</si>
  <si>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</si>
  <si>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</si>
  <si>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</si>
  <si>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</si>
  <si>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</si>
  <si>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</si>
  <si>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</si>
  <si>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</si>
  <si>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</si>
  <si>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</si>
  <si>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</si>
  <si>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</si>
  <si>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</si>
  <si>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</si>
  <si>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</si>
  <si>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</si>
  <si>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</si>
  <si>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</si>
  <si>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</si>
  <si>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</si>
  <si>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</si>
  <si>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</si>
  <si>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</si>
  <si>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</si>
  <si>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</si>
  <si>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</si>
  <si>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</si>
  <si>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</si>
  <si>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</si>
  <si>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</si>
  <si>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</si>
  <si>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</si>
  <si>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</si>
  <si>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</si>
  <si>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</si>
  <si>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</si>
  <si>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</si>
  <si>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</si>
  <si>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</si>
  <si>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</si>
  <si>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</si>
  <si>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</si>
  <si>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</si>
  <si>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</si>
  <si>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</si>
  <si>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</si>
  <si>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</si>
  <si>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</si>
  <si>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</si>
  <si>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</si>
  <si>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</si>
  <si>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</si>
  <si>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</si>
  <si>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</si>
  <si>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</si>
  <si>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</si>
  <si>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</si>
  <si>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</si>
  <si>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</si>
  <si>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</si>
  <si>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</si>
  <si>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</si>
  <si>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</si>
  <si>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</si>
  <si>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</si>
  <si>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</si>
  <si>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</si>
  <si>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</si>
  <si>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</si>
  <si>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</si>
  <si>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</si>
  <si>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</si>
  <si>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</si>
  <si>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</si>
  <si>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</si>
  <si>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</si>
  <si>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</si>
  <si>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</si>
  <si>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</si>
  <si>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</si>
  <si>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</si>
  <si>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</si>
  <si>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</si>
  <si>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</si>
  <si>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</si>
  <si>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</si>
  <si>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</si>
  <si>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</si>
  <si>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</si>
  <si>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</si>
  <si>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</si>
  <si>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</si>
  <si>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</si>
  <si>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</si>
  <si>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</si>
  <si>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</si>
  <si>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</si>
  <si>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</si>
  <si>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</si>
  <si>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</si>
  <si>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</si>
  <si>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</si>
  <si>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</si>
  <si>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</si>
  <si>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</si>
  <si>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</si>
  <si>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</si>
  <si>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</si>
  <si>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</si>
  <si>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</si>
  <si>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</si>
  <si>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</si>
  <si>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</si>
  <si>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</si>
  <si>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</si>
  <si>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</si>
  <si>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</si>
  <si>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</si>
  <si>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</si>
  <si>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</si>
  <si>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</si>
  <si>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</si>
  <si>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</si>
  <si>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</si>
  <si>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</si>
  <si>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</si>
  <si>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</si>
  <si>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</si>
  <si>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</si>
  <si>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</si>
  <si>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</si>
  <si>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</si>
  <si>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</si>
  <si>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</si>
  <si>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</si>
  <si>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</si>
  <si>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</si>
  <si>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</si>
  <si>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</si>
  <si>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</si>
  <si>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</si>
  <si>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</si>
  <si>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</si>
  <si>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</si>
  <si>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</si>
  <si>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</si>
  <si>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</si>
  <si>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</si>
  <si>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</si>
  <si>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</si>
  <si>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</si>
  <si>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</si>
  <si>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</si>
  <si>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</si>
  <si>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</si>
  <si>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</si>
  <si>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</si>
  <si>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</si>
  <si>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</si>
  <si>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</si>
  <si>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</si>
  <si>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</si>
  <si>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</si>
  <si>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</si>
  <si>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</si>
  <si>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</si>
  <si>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</si>
  <si>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</si>
  <si>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</si>
  <si>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</si>
  <si>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</si>
  <si>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</si>
  <si>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</si>
  <si>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</si>
  <si>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</si>
  <si>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</si>
  <si>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</si>
  <si>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</si>
  <si>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</si>
  <si>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</si>
  <si>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</si>
  <si>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</si>
  <si>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</si>
  <si>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</si>
  <si>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</si>
  <si>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</si>
  <si>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</si>
  <si>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</si>
  <si>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</si>
  <si>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</si>
  <si>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</si>
  <si>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</si>
  <si>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</si>
  <si>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</si>
  <si>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</si>
  <si>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</si>
  <si>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</si>
  <si>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</si>
  <si>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</si>
  <si>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</si>
  <si>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</si>
  <si>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</si>
  <si>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</si>
  <si>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</si>
  <si>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</si>
  <si>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</si>
  <si>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</si>
  <si>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</si>
  <si>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</si>
  <si>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</si>
  <si>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</si>
  <si>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</si>
  <si>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</si>
  <si>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</si>
  <si>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</si>
  <si>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</si>
  <si>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</si>
  <si>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</si>
  <si>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</si>
  <si>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</si>
  <si>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</si>
  <si>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</si>
  <si>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</si>
  <si>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</si>
  <si>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</si>
  <si>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</si>
  <si>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</si>
  <si>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</si>
  <si>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</si>
  <si>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</si>
  <si>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</si>
  <si>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</si>
  <si>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</si>
  <si>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</si>
  <si>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</si>
  <si>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</si>
  <si>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</si>
  <si>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</si>
  <si>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</si>
  <si>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</si>
  <si>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</si>
  <si>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</si>
  <si>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</si>
  <si>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</si>
  <si>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</si>
  <si>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</si>
  <si>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</si>
  <si>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</si>
  <si>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</si>
  <si>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</si>
  <si>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</si>
  <si>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</si>
  <si>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</si>
  <si>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</si>
  <si>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</si>
  <si>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</si>
  <si>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</si>
  <si>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</si>
  <si>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</si>
  <si>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</si>
  <si>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</si>
  <si>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</si>
  <si>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</si>
  <si>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</si>
  <si>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</si>
  <si>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</si>
  <si>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</si>
  <si>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</si>
  <si>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</si>
  <si>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</si>
  <si>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</si>
  <si>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</si>
  <si>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</si>
  <si>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</si>
  <si>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</si>
  <si>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</si>
  <si>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</si>
  <si>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</si>
  <si>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</si>
  <si>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</si>
  <si>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</si>
  <si>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</si>
  <si>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</si>
  <si>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</si>
  <si>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</si>
  <si>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</si>
  <si>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</si>
  <si>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</si>
  <si>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</si>
  <si>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</si>
  <si>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</si>
  <si>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</si>
  <si>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</si>
  <si>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</si>
  <si>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</si>
  <si>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</si>
  <si>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</si>
  <si>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</si>
  <si>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</si>
  <si>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</si>
  <si>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</si>
  <si>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</si>
  <si>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</si>
  <si>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</si>
  <si>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</si>
  <si>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</si>
  <si>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</si>
  <si>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</si>
  <si>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</si>
  <si>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</si>
  <si>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</si>
  <si>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</si>
  <si>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</si>
  <si>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</si>
  <si>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</si>
  <si>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</si>
  <si>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</si>
  <si>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</si>
  <si>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</si>
  <si>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</si>
  <si>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</si>
  <si>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</si>
  <si>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</si>
  <si>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</si>
  <si>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</si>
  <si>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</si>
  <si>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</si>
  <si>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</si>
  <si>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</si>
  <si>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</si>
  <si>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</si>
  <si>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</si>
  <si>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</si>
  <si>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</si>
  <si>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</si>
  <si>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</si>
  <si>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</si>
  <si>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</si>
  <si>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</si>
  <si>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</si>
  <si>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</si>
  <si>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</si>
  <si>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</si>
  <si>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</si>
  <si>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</si>
  <si>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</si>
  <si>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</si>
  <si>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</si>
  <si>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</si>
  <si>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</si>
  <si>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</si>
  <si>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</si>
  <si>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</si>
  <si>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</si>
  <si>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</si>
  <si>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</si>
  <si>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</si>
  <si>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</si>
  <si>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</si>
  <si>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</si>
  <si>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</si>
  <si>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</si>
  <si>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</si>
  <si>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</si>
  <si>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</si>
  <si>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</si>
  <si>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</si>
  <si>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</si>
  <si>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</si>
  <si>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</si>
  <si>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</si>
  <si>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</si>
  <si>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</si>
  <si>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</si>
  <si>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</si>
  <si>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</si>
  <si>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</si>
  <si>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</si>
  <si>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</si>
  <si>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</si>
  <si>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</si>
  <si>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</si>
  <si>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</si>
  <si>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</si>
  <si>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</si>
  <si>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</si>
  <si>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</si>
  <si>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</si>
  <si>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</si>
  <si>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</si>
  <si>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</si>
  <si>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</si>
  <si>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</si>
  <si>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</si>
  <si>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</si>
  <si>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</si>
  <si>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</si>
  <si>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</si>
  <si>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</si>
  <si>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</si>
  <si>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</si>
  <si>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</si>
  <si>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</si>
  <si>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</si>
  <si>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</si>
  <si>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</si>
  <si>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</si>
  <si>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</si>
  <si>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</si>
  <si>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</si>
  <si>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</si>
  <si>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</si>
  <si>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</si>
  <si>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</si>
  <si>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</si>
  <si>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</si>
  <si>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</si>
  <si>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</si>
  <si>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</si>
  <si>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</si>
  <si>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</si>
  <si>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</si>
  <si>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</si>
  <si>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</si>
  <si>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</si>
  <si>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</si>
  <si>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</si>
  <si>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</si>
  <si>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</si>
  <si>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</si>
  <si>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</si>
  <si>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</si>
  <si>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</si>
  <si>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</si>
  <si>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</si>
  <si>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</si>
  <si>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</si>
  <si>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</si>
  <si>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</si>
  <si>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</si>
  <si>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</si>
  <si>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</si>
  <si>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</si>
  <si>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</si>
  <si>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</si>
  <si>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</si>
  <si>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</si>
  <si>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</si>
  <si>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</si>
  <si>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</si>
  <si>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</si>
  <si>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</si>
  <si>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</si>
  <si>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</si>
  <si>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</si>
  <si>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</si>
  <si>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</si>
  <si>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</si>
  <si>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</si>
  <si>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</si>
  <si>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</si>
  <si>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</si>
  <si>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</si>
  <si>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</si>
  <si>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</si>
  <si>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</si>
  <si>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</si>
  <si>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</si>
  <si>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</si>
  <si>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</si>
  <si>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</si>
  <si>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</si>
  <si>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</si>
  <si>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</si>
  <si>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</si>
  <si>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</si>
  <si>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</si>
  <si>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</si>
  <si>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</si>
  <si>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</si>
  <si>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</si>
  <si>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</si>
  <si>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</si>
  <si>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</si>
  <si>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</si>
  <si>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</si>
  <si>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</si>
  <si>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</si>
  <si>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</si>
  <si>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</si>
  <si>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</si>
  <si>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</si>
  <si>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</si>
  <si>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</si>
  <si>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</si>
  <si>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</si>
  <si>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</si>
  <si>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</si>
  <si>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</si>
  <si>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</si>
  <si>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</si>
  <si>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</si>
  <si>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</si>
  <si>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</si>
  <si>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</si>
  <si>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</si>
  <si>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</si>
  <si>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</si>
  <si>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</si>
  <si>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</si>
  <si>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</si>
  <si>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</si>
  <si>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</si>
  <si>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</si>
  <si>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</si>
  <si>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</si>
  <si>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</si>
  <si>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</si>
  <si>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</si>
  <si>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</si>
  <si>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</si>
  <si>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</si>
  <si>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</si>
  <si>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</si>
  <si>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</si>
  <si>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</si>
  <si>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</si>
  <si>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</si>
  <si>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</si>
  <si>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</si>
  <si>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</si>
  <si>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</si>
  <si>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</si>
  <si>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</si>
  <si>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</si>
  <si>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</si>
  <si>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</si>
  <si>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</si>
  <si>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</si>
  <si>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</si>
  <si>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</si>
  <si>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</si>
  <si>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</si>
  <si>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</si>
  <si>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</si>
  <si>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</si>
  <si>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</si>
  <si>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</si>
  <si>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</si>
  <si>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</si>
  <si>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</si>
  <si>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</si>
  <si>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</si>
  <si>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</si>
  <si>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</si>
  <si>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</si>
  <si>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</si>
  <si>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</si>
  <si>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</si>
  <si>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</si>
  <si>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</si>
  <si>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</si>
  <si>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</si>
  <si>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</si>
  <si>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</si>
  <si>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</si>
  <si>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</si>
  <si>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</si>
  <si>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</si>
  <si>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</si>
  <si>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</si>
  <si>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</si>
  <si>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</si>
  <si>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</si>
  <si>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</si>
  <si>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</si>
  <si>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</si>
  <si>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</si>
  <si>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</si>
  <si>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</si>
  <si>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</si>
  <si>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</si>
  <si>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</si>
  <si>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</si>
  <si>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</si>
  <si>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</si>
  <si>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</si>
  <si>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</si>
  <si>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</si>
  <si>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</si>
  <si>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</si>
  <si>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</si>
  <si>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</si>
  <si>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</si>
  <si>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</si>
  <si>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</si>
  <si>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</si>
  <si>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</si>
  <si>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</si>
  <si>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</si>
  <si>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</si>
  <si>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</si>
  <si>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</si>
  <si>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</si>
  <si>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</si>
  <si>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</si>
  <si>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</si>
  <si>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</si>
  <si>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</si>
  <si>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</si>
  <si>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</si>
  <si>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</si>
  <si>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</si>
  <si>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</si>
  <si>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</si>
  <si>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</si>
  <si>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</si>
  <si>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</si>
  <si>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</si>
  <si>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</si>
  <si>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</si>
  <si>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</si>
  <si>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</si>
  <si>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</si>
  <si>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</si>
  <si>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</si>
  <si>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</si>
  <si>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</si>
  <si>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</si>
  <si>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</si>
  <si>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</si>
  <si>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</si>
  <si>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</si>
  <si>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</si>
  <si>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</si>
  <si>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</si>
  <si>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</si>
  <si>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</si>
  <si>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</si>
  <si>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</si>
  <si>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</si>
  <si>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</si>
  <si>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</si>
  <si>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</si>
  <si>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</si>
  <si>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</si>
  <si>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</si>
  <si>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</si>
  <si>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</si>
  <si>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</si>
  <si>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</si>
  <si>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</si>
  <si>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</si>
  <si>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</si>
  <si>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</si>
  <si>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</si>
  <si>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</si>
  <si>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</si>
  <si>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</si>
  <si>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</si>
  <si>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</si>
  <si>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</si>
  <si>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</si>
  <si>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</si>
  <si>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</si>
  <si>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</si>
  <si>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</si>
  <si>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</si>
  <si>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</si>
  <si>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</si>
  <si>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</si>
  <si>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</si>
  <si>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</si>
  <si>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</si>
  <si>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</si>
  <si>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</si>
  <si>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</si>
  <si>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</si>
  <si>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</si>
  <si>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</si>
  <si>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</si>
  <si>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</si>
  <si>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</si>
  <si>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</si>
  <si>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</si>
  <si>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</si>
  <si>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</si>
  <si>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</si>
  <si>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</si>
  <si>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</si>
  <si>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</si>
  <si>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</si>
  <si>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</si>
  <si>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</si>
  <si>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</si>
  <si>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</si>
  <si>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</si>
  <si>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</si>
  <si>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</si>
  <si>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</si>
  <si>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</si>
  <si>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</si>
  <si>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</si>
  <si>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</si>
  <si>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</si>
  <si>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</si>
  <si>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</si>
  <si>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</si>
  <si>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</si>
  <si>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</si>
  <si>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</si>
  <si>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</si>
  <si>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</si>
  <si>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</si>
  <si>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</si>
  <si>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</si>
  <si>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</si>
  <si>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</si>
  <si>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</si>
  <si>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</si>
  <si>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</si>
  <si>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</si>
  <si>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</si>
  <si>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</si>
  <si>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</si>
  <si>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</si>
  <si>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</si>
  <si>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</si>
  <si>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</si>
  <si>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</si>
  <si>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</si>
  <si>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</si>
  <si>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</si>
  <si>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</si>
  <si>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</si>
  <si>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</si>
  <si>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</si>
  <si>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</si>
  <si>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</si>
  <si>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</si>
  <si>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</si>
  <si>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</si>
  <si>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</si>
  <si>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</si>
  <si>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</si>
  <si>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</si>
  <si>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</si>
  <si>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</si>
  <si>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</si>
  <si>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</si>
  <si>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</si>
  <si>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</si>
  <si>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</si>
  <si>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</si>
  <si>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</si>
  <si>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</si>
  <si>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</si>
  <si>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</si>
  <si>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</si>
  <si>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</si>
  <si>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</si>
  <si>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</si>
  <si>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</si>
  <si>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</si>
  <si>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</si>
  <si>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</si>
  <si>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</si>
  <si>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</si>
  <si>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</si>
  <si>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</si>
  <si>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</si>
  <si>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</si>
  <si>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</si>
  <si>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</si>
  <si>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</si>
  <si>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</si>
  <si>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</si>
  <si>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</si>
  <si>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</si>
  <si>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</si>
  <si>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</si>
  <si>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</si>
  <si>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</si>
  <si>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</si>
  <si>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</si>
  <si>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</si>
  <si>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</si>
  <si>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</si>
  <si>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</si>
  <si>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</si>
  <si>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</si>
  <si>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</si>
  <si>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</si>
  <si>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</si>
  <si>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</si>
  <si>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</si>
  <si>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</si>
  <si>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</si>
  <si>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</si>
  <si>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</si>
  <si>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</si>
  <si>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</si>
  <si>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</si>
  <si>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</si>
  <si>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</si>
  <si>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</si>
  <si>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</si>
  <si>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</si>
  <si>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</si>
  <si>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</si>
  <si>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</si>
  <si>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</si>
  <si>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</si>
  <si>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</si>
  <si>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</si>
  <si>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</si>
  <si>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</si>
  <si>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</si>
  <si>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</si>
  <si>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</si>
  <si>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</si>
  <si>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</si>
  <si>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</si>
  <si>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</si>
  <si>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</si>
  <si>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</si>
  <si>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</si>
  <si>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</si>
  <si>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</si>
  <si>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</si>
  <si>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</si>
  <si>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</si>
  <si>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</si>
  <si>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</si>
  <si>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</si>
  <si>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</si>
  <si>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</si>
  <si>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</si>
  <si>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</si>
  <si>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</si>
  <si>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</si>
  <si>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</si>
  <si>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</si>
  <si>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</si>
  <si>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</si>
  <si>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</si>
  <si>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</si>
  <si>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</si>
  <si>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</si>
  <si>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</si>
  <si>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</si>
  <si>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</si>
  <si>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</si>
  <si>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</si>
  <si>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</si>
  <si>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</si>
  <si>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</si>
  <si>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</si>
  <si>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</si>
  <si>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</si>
  <si>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</si>
  <si>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</si>
  <si>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</si>
  <si>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</si>
  <si>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</si>
  <si>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</si>
  <si>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</si>
  <si>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</si>
  <si>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</si>
  <si>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</si>
  <si>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</si>
  <si>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</si>
  <si>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</si>
  <si>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</si>
  <si>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</si>
  <si>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</si>
  <si>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</si>
  <si>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</si>
  <si>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</si>
  <si>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</si>
  <si>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</si>
  <si>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</si>
  <si>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</si>
  <si>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</si>
  <si>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</si>
  <si>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</si>
  <si>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</si>
  <si>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</si>
  <si>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</si>
  <si>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</si>
  <si>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</si>
  <si>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</si>
  <si>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</si>
  <si>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</si>
  <si>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</si>
  <si>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</si>
  <si>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</si>
  <si>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</si>
  <si>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</si>
  <si>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</si>
  <si>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</si>
  <si>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</si>
  <si>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</si>
  <si>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</si>
  <si>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</si>
  <si>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</si>
  <si>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</si>
  <si>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</si>
  <si>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</si>
  <si>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</si>
  <si>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</si>
  <si>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</si>
  <si>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</si>
  <si>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</si>
  <si>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</si>
  <si>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</si>
  <si>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</si>
  <si>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</si>
  <si>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</si>
  <si>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</si>
  <si>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</si>
  <si>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</si>
  <si>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</si>
  <si>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</si>
  <si>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</si>
  <si>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</si>
  <si>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</si>
  <si>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</si>
  <si>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</si>
  <si>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</si>
  <si>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</si>
  <si>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</si>
  <si>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</si>
  <si>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</si>
  <si>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</si>
  <si>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</si>
  <si>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</si>
  <si>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</si>
  <si>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</si>
  <si>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</si>
  <si>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</si>
  <si>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</si>
  <si>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</si>
  <si>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</si>
  <si>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</si>
  <si>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</si>
  <si>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</si>
  <si>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</si>
  <si>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</si>
  <si>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</si>
  <si>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</si>
  <si>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</si>
  <si>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</si>
  <si>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</si>
  <si>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</si>
  <si>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</si>
  <si>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</si>
  <si>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</si>
  <si>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</si>
  <si>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</si>
  <si>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</si>
  <si>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</si>
  <si>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</si>
  <si>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</si>
  <si>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</si>
  <si>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</si>
  <si>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</si>
  <si>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</si>
  <si>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</si>
  <si>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</si>
  <si>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</si>
  <si>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</si>
  <si>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</si>
  <si>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</si>
  <si>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</si>
  <si>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</si>
  <si>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</si>
  <si>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</si>
  <si>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</si>
  <si>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</si>
  <si>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</si>
  <si>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</si>
  <si>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</si>
  <si>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</si>
  <si>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</si>
  <si>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</si>
  <si>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</si>
  <si>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</si>
  <si>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</si>
  <si>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</si>
  <si>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</si>
  <si>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</si>
  <si>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</si>
  <si>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</si>
  <si>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</si>
  <si>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</si>
  <si>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</si>
  <si>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</si>
  <si>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</si>
  <si>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</si>
  <si>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</si>
  <si>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</si>
  <si>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</si>
  <si>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</si>
  <si>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</si>
  <si>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</si>
  <si>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</si>
  <si>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</si>
  <si>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</si>
  <si>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</si>
  <si>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</si>
  <si>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</si>
  <si>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</si>
  <si>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</si>
  <si>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</si>
  <si>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</si>
  <si>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</si>
  <si>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</si>
  <si>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</si>
  <si>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</si>
  <si>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</si>
  <si>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</si>
  <si>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</si>
  <si>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</si>
  <si>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</si>
  <si>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</si>
  <si>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</si>
  <si>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</si>
  <si>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</si>
  <si>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</si>
  <si>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</si>
  <si>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</si>
  <si>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</si>
  <si>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</si>
  <si>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</si>
  <si>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</si>
  <si>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</si>
  <si>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</si>
  <si>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</si>
  <si>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</si>
  <si>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</si>
  <si>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</si>
  <si>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</si>
  <si>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</si>
  <si>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</si>
  <si>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</si>
  <si>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</si>
  <si>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</si>
  <si>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</si>
  <si>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</si>
  <si>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</si>
  <si>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</si>
  <si>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</si>
  <si>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</si>
  <si>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</si>
  <si>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</si>
  <si>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</si>
  <si>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</si>
  <si>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</si>
  <si>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</si>
  <si>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</si>
  <si>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</si>
  <si>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</si>
  <si>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</si>
  <si>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</si>
  <si>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</si>
  <si>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</si>
  <si>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</si>
  <si>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</si>
  <si>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</si>
  <si>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</si>
  <si>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</si>
  <si>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</si>
  <si>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</si>
  <si>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</si>
  <si>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</si>
  <si>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</si>
  <si>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</si>
  <si>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</si>
  <si>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</si>
  <si>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</si>
  <si>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</si>
  <si>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</si>
  <si>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</si>
  <si>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</si>
  <si>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</si>
  <si>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</si>
  <si>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</si>
  <si>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</si>
  <si>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</si>
  <si>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</si>
  <si>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</si>
  <si>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</si>
  <si>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</si>
  <si>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</si>
  <si>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</si>
  <si>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</si>
  <si>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</si>
  <si>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</si>
  <si>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</si>
  <si>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</si>
  <si>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</si>
  <si>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</si>
  <si>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</si>
  <si>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</si>
  <si>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</si>
  <si>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</si>
  <si>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</si>
  <si>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</si>
  <si>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</si>
  <si>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</si>
  <si>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</si>
  <si>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</si>
  <si>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</si>
  <si>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</si>
  <si>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</si>
  <si>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</si>
  <si>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</si>
  <si>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</si>
  <si>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</si>
  <si>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</si>
  <si>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</si>
  <si>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</si>
  <si>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</si>
  <si>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</si>
  <si>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</si>
  <si>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</si>
  <si>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</si>
  <si>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</si>
  <si>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</si>
  <si>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</si>
  <si>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</si>
  <si>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</si>
  <si>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</si>
  <si>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</si>
  <si>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</si>
  <si>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</si>
  <si>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</si>
  <si>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</si>
  <si>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</si>
  <si>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</si>
  <si>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</si>
  <si>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</si>
  <si>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</si>
  <si>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</si>
  <si>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</si>
  <si>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</si>
  <si>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</si>
  <si>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</si>
  <si>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</si>
  <si>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</si>
  <si>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</si>
  <si>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</si>
  <si>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</si>
  <si>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</si>
  <si>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</si>
  <si>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</si>
  <si>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</si>
  <si>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</si>
  <si>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</si>
  <si>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</si>
  <si>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</si>
  <si>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</si>
  <si>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</si>
  <si>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</si>
  <si>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</si>
  <si>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</si>
  <si>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</si>
  <si>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</si>
  <si>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</si>
  <si>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</si>
  <si>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</si>
  <si>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</si>
  <si>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</si>
  <si>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</si>
  <si>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</si>
  <si>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</si>
  <si>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</si>
  <si>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</si>
  <si>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</si>
  <si>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</si>
  <si>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</si>
  <si>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</si>
  <si>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</si>
  <si>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</si>
  <si>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</si>
  <si>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</si>
  <si>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</si>
  <si>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</si>
  <si>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</si>
  <si>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</si>
  <si>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</si>
  <si>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</si>
  <si>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</si>
  <si>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</si>
  <si>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</si>
  <si>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</si>
  <si>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</si>
  <si>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</si>
  <si>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</si>
  <si>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</si>
  <si>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</si>
  <si>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</si>
  <si>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</si>
  <si>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</si>
  <si>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</si>
  <si>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</si>
  <si>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</si>
  <si>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</si>
  <si>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</si>
  <si>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</si>
  <si>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</si>
  <si>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</si>
  <si>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</si>
  <si>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</si>
  <si>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</si>
  <si>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</si>
  <si>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</si>
  <si>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</si>
  <si>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</si>
  <si>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</si>
  <si>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</si>
  <si>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</si>
  <si>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</si>
  <si>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</si>
  <si>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</si>
  <si>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</si>
  <si>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</si>
  <si>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</si>
  <si>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</si>
  <si>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</si>
  <si>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</si>
  <si>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</si>
  <si>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</si>
  <si>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</si>
  <si>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</si>
  <si>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</si>
  <si>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</si>
  <si>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</si>
  <si>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</si>
  <si>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</si>
  <si>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</si>
  <si>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</si>
  <si>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</si>
  <si>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</si>
  <si>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</si>
  <si>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</si>
  <si>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</si>
  <si>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</si>
  <si>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</si>
  <si>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</si>
  <si>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</si>
  <si>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</si>
  <si>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</si>
  <si>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</si>
  <si>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</si>
  <si>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</si>
  <si>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</si>
  <si>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</si>
  <si>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</si>
  <si>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</si>
  <si>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</si>
  <si>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</si>
  <si>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</si>
  <si>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</si>
  <si>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</si>
  <si>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</si>
  <si>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</si>
  <si>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</si>
  <si>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</si>
  <si>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</si>
  <si>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</si>
  <si>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</si>
  <si>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</si>
  <si>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</si>
  <si>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</si>
  <si>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</si>
  <si>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</si>
  <si>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</si>
  <si>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</si>
  <si>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</si>
  <si>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</si>
  <si>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</si>
  <si>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</si>
  <si>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</si>
  <si>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</si>
  <si>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</si>
  <si>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</si>
  <si>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</si>
  <si>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</si>
  <si>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</si>
  <si>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</si>
  <si>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</si>
  <si>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</si>
  <si>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</si>
  <si>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</si>
  <si>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</si>
  <si>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</si>
  <si>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</si>
  <si>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</si>
  <si>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</si>
  <si>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</si>
  <si>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</si>
  <si>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</si>
  <si>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</si>
  <si>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</si>
  <si>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</si>
  <si>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</si>
  <si>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</si>
  <si>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</si>
  <si>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</si>
  <si>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</si>
  <si>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</si>
  <si>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</si>
  <si>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</si>
  <si>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</si>
  <si>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</si>
  <si>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</si>
  <si>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</si>
  <si>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</si>
  <si>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</si>
  <si>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</si>
  <si>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</si>
  <si>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</si>
  <si>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</si>
  <si>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</si>
  <si>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</si>
  <si>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</si>
  <si>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</si>
  <si>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</si>
  <si>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</si>
  <si>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</si>
  <si>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</si>
  <si>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</si>
  <si>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</si>
  <si>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</si>
  <si>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</si>
  <si>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</si>
  <si>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</si>
  <si>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</si>
  <si>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</si>
  <si>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</si>
  <si>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</si>
  <si>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</si>
  <si>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</si>
  <si>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</si>
  <si>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</si>
  <si>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</si>
  <si>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</si>
  <si>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</si>
  <si>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</si>
  <si>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</si>
  <si>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</si>
  <si>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</si>
  <si>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</si>
  <si>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</si>
  <si>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</si>
  <si>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</si>
  <si>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</si>
  <si>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</si>
  <si>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</si>
  <si>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</si>
  <si>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</si>
  <si>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</si>
  <si>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</si>
  <si>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</si>
  <si>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</si>
  <si>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</si>
  <si>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</si>
  <si>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</si>
  <si>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</si>
  <si>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</si>
  <si>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</si>
  <si>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</si>
  <si>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</si>
  <si>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</si>
  <si>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</si>
  <si>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</si>
  <si>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</si>
  <si>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</si>
  <si>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</si>
  <si>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</si>
  <si>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</si>
  <si>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</si>
  <si>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</si>
  <si>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</si>
  <si>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</si>
  <si>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</si>
  <si>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</si>
  <si>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</si>
  <si>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</si>
  <si>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</si>
  <si>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</si>
  <si>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</si>
  <si>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</si>
  <si>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</si>
  <si>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</si>
  <si>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</si>
  <si>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</si>
  <si>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</si>
  <si>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</si>
  <si>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</si>
  <si>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</si>
  <si>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</si>
  <si>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</si>
  <si>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</si>
  <si>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</si>
  <si>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</si>
  <si>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</si>
  <si>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</si>
  <si>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</si>
  <si>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</si>
  <si>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</si>
  <si>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</si>
  <si>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</si>
  <si>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</si>
  <si>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</si>
  <si>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</si>
  <si>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</si>
  <si>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</si>
  <si>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</si>
  <si>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</si>
  <si>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</si>
  <si>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</si>
  <si>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</si>
  <si>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</si>
  <si>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</si>
  <si>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</si>
  <si>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</si>
  <si>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</si>
  <si>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</si>
  <si>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</si>
  <si>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</si>
  <si>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</si>
  <si>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</si>
  <si>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</si>
  <si>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</si>
  <si>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</si>
  <si>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</si>
  <si>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</si>
  <si>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</si>
  <si>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</si>
  <si>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</si>
  <si>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</si>
  <si>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</si>
  <si>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</si>
  <si>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</si>
  <si>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</si>
  <si>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</si>
  <si>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</si>
  <si>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</si>
  <si>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</si>
  <si>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</si>
  <si>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</si>
  <si>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</si>
  <si>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</si>
  <si>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</si>
  <si>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</si>
  <si>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</si>
  <si>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</si>
  <si>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</si>
  <si>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</si>
  <si>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</si>
  <si>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</si>
  <si>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</si>
  <si>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</si>
  <si>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</si>
  <si>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</si>
  <si>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</si>
  <si>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</si>
  <si>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</si>
  <si>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</si>
  <si>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</si>
  <si>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</si>
  <si>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</si>
  <si>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</si>
  <si>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</si>
  <si>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</si>
  <si>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</si>
  <si>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</si>
  <si>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</si>
  <si>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</si>
  <si>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</si>
  <si>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</si>
  <si>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</si>
  <si>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</si>
  <si>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</si>
  <si>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</si>
  <si>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</si>
  <si>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</si>
  <si>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</si>
  <si>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</si>
  <si>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</si>
  <si>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</si>
  <si>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</si>
  <si>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</si>
  <si>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</si>
  <si>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</si>
  <si>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</si>
  <si>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</si>
  <si>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</si>
  <si>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</si>
  <si>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</si>
  <si>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</si>
  <si>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</si>
  <si>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</si>
  <si>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</si>
  <si>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</si>
  <si>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</si>
  <si>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</si>
  <si>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</si>
  <si>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</si>
  <si>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</si>
  <si>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</si>
  <si>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</si>
  <si>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</si>
  <si>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</si>
  <si>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</si>
  <si>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</si>
  <si>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</si>
  <si>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</si>
  <si>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</si>
  <si>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</si>
  <si>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</si>
  <si>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</si>
  <si>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</si>
  <si>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</si>
  <si>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</si>
  <si>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</si>
  <si>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</si>
  <si>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</si>
  <si>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</si>
  <si>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</si>
  <si>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</si>
  <si>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</si>
  <si>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</si>
  <si>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</si>
  <si>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</si>
  <si>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</si>
  <si>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</si>
  <si>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</si>
  <si>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</si>
  <si>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</si>
  <si>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</si>
  <si>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</si>
  <si>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</si>
  <si>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</si>
  <si>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</si>
  <si>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</si>
  <si>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</si>
  <si>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</si>
  <si>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</si>
  <si>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</si>
  <si>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</si>
  <si>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</si>
  <si>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</si>
  <si>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</si>
  <si>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</si>
  <si>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</si>
  <si>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</si>
  <si>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</si>
  <si>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</si>
  <si>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</si>
  <si>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</si>
  <si>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</si>
  <si>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</si>
  <si>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</si>
  <si>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</si>
  <si>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</si>
  <si>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</si>
  <si>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</si>
  <si>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</si>
  <si>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</si>
  <si>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</si>
  <si>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</si>
  <si>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</si>
  <si>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</si>
  <si>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</si>
  <si>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</si>
  <si>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</si>
  <si>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</si>
  <si>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</si>
  <si>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</si>
  <si>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</si>
  <si>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</si>
  <si>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</si>
  <si>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</si>
  <si>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</si>
  <si>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</si>
  <si>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</si>
  <si>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</si>
  <si>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</si>
  <si>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</si>
  <si>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</si>
  <si>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</si>
  <si>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</si>
  <si>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</si>
  <si>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</si>
  <si>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</si>
  <si>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</si>
  <si>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</si>
  <si>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</si>
  <si>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</si>
  <si>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</si>
  <si>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</si>
  <si>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</si>
  <si>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</si>
  <si>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</si>
  <si>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</si>
  <si>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</si>
  <si>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</si>
  <si>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</si>
  <si>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</si>
  <si>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</si>
  <si>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</si>
  <si>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</si>
  <si>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</si>
  <si>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</si>
  <si>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</si>
  <si>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</si>
  <si>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</si>
  <si>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</si>
  <si>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</si>
  <si>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</si>
  <si>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</si>
  <si>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</si>
  <si>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</si>
  <si>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</si>
  <si>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</si>
  <si>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</si>
  <si>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</si>
  <si>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</si>
  <si>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</si>
  <si>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</si>
  <si>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</si>
  <si>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</si>
  <si>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</si>
  <si>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</si>
  <si>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</si>
  <si>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</si>
  <si>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</si>
  <si>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</si>
  <si>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</si>
  <si>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</si>
  <si>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</si>
  <si>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</si>
  <si>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</si>
  <si>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</si>
  <si>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</si>
  <si>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</si>
  <si>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</si>
  <si>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</si>
  <si>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</si>
  <si>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</si>
  <si>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</si>
  <si>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</si>
  <si>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</si>
  <si>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</si>
  <si>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</si>
  <si>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</si>
  <si>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</si>
  <si>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</si>
  <si>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</si>
  <si>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</si>
  <si>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</si>
  <si>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</si>
  <si>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</si>
  <si>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</si>
  <si>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</si>
  <si>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</si>
  <si>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</si>
  <si>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</si>
  <si>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</si>
  <si>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</si>
  <si>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</si>
  <si>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</si>
  <si>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</si>
  <si>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</si>
  <si>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</si>
  <si>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</si>
  <si>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</si>
  <si>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</si>
  <si>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</si>
  <si>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</si>
  <si>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</si>
  <si>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</si>
  <si>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</si>
  <si>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</si>
  <si>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</si>
  <si>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</si>
  <si>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</si>
  <si>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</si>
  <si>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</si>
  <si>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</si>
  <si>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</si>
  <si>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</si>
  <si>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</si>
  <si>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</si>
  <si>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</si>
  <si>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</si>
  <si>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</si>
  <si>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</si>
  <si>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</si>
  <si>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</si>
  <si>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</si>
  <si>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</si>
  <si>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</si>
  <si>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</si>
  <si>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</si>
  <si>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</si>
  <si>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</si>
  <si>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</si>
  <si>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</si>
  <si>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</si>
  <si>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</si>
  <si>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</si>
  <si>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</si>
  <si>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</si>
  <si>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</si>
  <si>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</si>
  <si>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</si>
  <si>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</si>
  <si>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</si>
  <si>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</si>
  <si>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</si>
  <si>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</si>
  <si>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</si>
  <si>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</si>
  <si>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</si>
  <si>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</si>
  <si>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</si>
  <si>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</si>
  <si>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</si>
  <si>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</si>
  <si>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</si>
  <si>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</si>
  <si>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</si>
  <si>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</si>
  <si>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</si>
  <si>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</si>
  <si>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</si>
  <si>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</si>
  <si>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</si>
  <si>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</si>
  <si>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</si>
  <si>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</si>
  <si>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</si>
  <si>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</si>
  <si>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</si>
  <si>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</si>
  <si>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</si>
  <si>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</si>
  <si>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</si>
  <si>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</si>
  <si>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</si>
  <si>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</si>
  <si>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</si>
  <si>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</si>
  <si>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</si>
  <si>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</si>
  <si>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</si>
  <si>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</si>
  <si>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</si>
  <si>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</si>
  <si>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</si>
  <si>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</si>
  <si>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</si>
  <si>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</si>
  <si>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</si>
  <si>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</si>
  <si>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</si>
  <si>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</si>
  <si>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</si>
  <si>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</si>
  <si>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</si>
  <si>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</si>
  <si>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</si>
  <si>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</si>
  <si>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</si>
  <si>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</si>
  <si>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</si>
  <si>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</si>
  <si>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</si>
  <si>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</si>
  <si>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</si>
  <si>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</si>
  <si>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</si>
  <si>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</si>
  <si>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</si>
  <si>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</si>
  <si>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</si>
  <si>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</si>
  <si>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</si>
  <si>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</si>
  <si>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</si>
  <si>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</si>
  <si>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</si>
  <si>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</si>
  <si>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</si>
  <si>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</si>
  <si>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</si>
  <si>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</si>
  <si>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</si>
  <si>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</si>
  <si>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</si>
  <si>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</si>
  <si>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</si>
  <si>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</si>
  <si>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</si>
  <si>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</si>
  <si>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</si>
  <si>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</si>
  <si>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</si>
  <si>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</si>
  <si>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</si>
  <si>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</si>
  <si>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</si>
  <si>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</si>
  <si>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</si>
  <si>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</si>
  <si>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</si>
  <si>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</si>
  <si>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</si>
  <si>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</si>
  <si>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</si>
  <si>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</si>
  <si>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</si>
  <si>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</si>
  <si>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</si>
  <si>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</si>
  <si>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</si>
  <si>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</si>
  <si>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</si>
  <si>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</si>
  <si>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</si>
  <si>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</si>
  <si>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</si>
  <si>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</si>
  <si>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</si>
  <si>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</si>
  <si>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</si>
  <si>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</si>
  <si>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</si>
  <si>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</si>
  <si>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</si>
  <si>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</si>
  <si>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</si>
  <si>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</si>
  <si>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</si>
  <si>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</si>
  <si>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</si>
  <si>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</si>
  <si>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</si>
  <si>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</si>
  <si>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</si>
  <si>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</si>
  <si>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</si>
  <si>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</si>
  <si>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</si>
  <si>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</si>
  <si>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</si>
  <si>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</si>
  <si>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</si>
  <si>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</si>
  <si>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</si>
  <si>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</si>
  <si>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</si>
  <si>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</si>
  <si>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</si>
  <si>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</si>
  <si>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</si>
  <si>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</si>
  <si>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</si>
  <si>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</si>
  <si>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</si>
  <si>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</si>
  <si>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</si>
  <si>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</si>
  <si>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</si>
  <si>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</si>
  <si>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</si>
  <si>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</si>
  <si>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</si>
  <si>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</si>
  <si>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</si>
  <si>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</si>
  <si>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</si>
  <si>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</si>
  <si>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</si>
  <si>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</si>
  <si>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</si>
  <si>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</si>
  <si>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</si>
  <si>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</si>
  <si>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</si>
  <si>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</si>
  <si>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</si>
  <si>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</si>
  <si>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</si>
  <si>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</si>
  <si>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</si>
  <si>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</si>
  <si>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</si>
  <si>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</si>
  <si>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</si>
  <si>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</si>
  <si>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</si>
  <si>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</si>
  <si>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</si>
  <si>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</si>
  <si>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</si>
  <si>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</si>
  <si>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</si>
  <si>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</si>
  <si>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</si>
  <si>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</si>
  <si>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</si>
  <si>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</si>
  <si>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</si>
  <si>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</si>
  <si>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</si>
  <si>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</si>
  <si>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</si>
  <si>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</si>
  <si>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</si>
  <si>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</si>
  <si>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</si>
  <si>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</si>
  <si>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</si>
  <si>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</si>
  <si>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</si>
  <si>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</si>
  <si>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</si>
  <si>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</si>
  <si>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</si>
  <si>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</si>
  <si>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</si>
  <si>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</si>
  <si>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</si>
  <si>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</si>
  <si>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</si>
  <si>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</si>
  <si>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</si>
  <si>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</si>
  <si>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</si>
  <si>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</si>
  <si>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</si>
  <si>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</si>
  <si>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</si>
  <si>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</si>
  <si>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</si>
  <si>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</si>
  <si>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</si>
  <si>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</si>
  <si>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</si>
  <si>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</si>
  <si>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</si>
  <si>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</si>
  <si>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</si>
  <si>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</si>
  <si>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</si>
  <si>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</si>
  <si>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</si>
  <si>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</si>
  <si>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</si>
  <si>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</si>
  <si>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</si>
  <si>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</si>
  <si>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</si>
  <si>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</si>
  <si>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</si>
  <si>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</si>
  <si>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</si>
  <si>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</si>
  <si>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</si>
  <si>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</si>
  <si>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</si>
  <si>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</si>
  <si>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</si>
  <si>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</si>
  <si>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</si>
  <si>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</si>
  <si>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</si>
  <si>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</si>
  <si>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</si>
  <si>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</si>
  <si>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</si>
  <si>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</si>
  <si>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</si>
  <si>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</si>
  <si>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</si>
  <si>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</si>
  <si>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</si>
  <si>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</si>
  <si>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</si>
  <si>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</si>
  <si>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</si>
  <si>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</si>
  <si>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</si>
  <si>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</si>
  <si>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</si>
  <si>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</si>
  <si>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</si>
  <si>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</si>
  <si>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</si>
  <si>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</si>
  <si>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</si>
  <si>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</si>
  <si>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</si>
  <si>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</si>
  <si>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</si>
  <si>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</si>
  <si>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</si>
  <si>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</si>
  <si>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</si>
  <si>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</si>
  <si>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</si>
  <si>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</si>
  <si>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</si>
  <si>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</si>
  <si>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</si>
  <si>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</si>
  <si>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</si>
  <si>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</si>
  <si>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</si>
  <si>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</si>
  <si>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</si>
  <si>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</si>
  <si>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</si>
  <si>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</si>
  <si>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</si>
  <si>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</si>
  <si>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</si>
  <si>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</si>
  <si>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</si>
  <si>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</si>
  <si>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</si>
  <si>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</si>
  <si>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</si>
  <si>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</si>
  <si>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</si>
  <si>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</si>
  <si>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</si>
  <si>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</si>
  <si>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</si>
  <si>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</si>
  <si>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</si>
  <si>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</si>
  <si>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</si>
  <si>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</si>
  <si>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</si>
  <si>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</si>
  <si>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</si>
  <si>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</si>
  <si>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</si>
  <si>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</si>
  <si>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</si>
  <si>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</si>
  <si>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</si>
  <si>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</si>
  <si>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</si>
  <si>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</si>
  <si>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</si>
  <si>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</si>
  <si>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</si>
  <si>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</si>
  <si>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</si>
  <si>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</si>
  <si>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</si>
  <si>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</si>
  <si>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</si>
  <si>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</si>
  <si>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</si>
  <si>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</si>
  <si>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</si>
  <si>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</si>
  <si>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</si>
  <si>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</si>
  <si>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</si>
  <si>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</si>
  <si>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</si>
  <si>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</si>
  <si>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</si>
  <si>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</si>
  <si>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</si>
  <si>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</si>
  <si>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</si>
  <si>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</si>
  <si>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</si>
  <si>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</si>
  <si>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</si>
  <si>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</si>
  <si>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</si>
  <si>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</si>
  <si>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</si>
  <si>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</si>
  <si>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</si>
  <si>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</si>
  <si>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</si>
  <si>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</si>
  <si>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</si>
  <si>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</si>
  <si>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</si>
  <si>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</si>
  <si>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</si>
  <si>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</si>
  <si>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</si>
  <si>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</si>
  <si>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</si>
  <si>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</si>
  <si>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</si>
  <si>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</si>
  <si>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</si>
  <si>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</si>
  <si>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</si>
  <si>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</si>
  <si>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</si>
  <si>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</si>
  <si>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</si>
  <si>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</si>
  <si>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</si>
  <si>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</si>
  <si>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</si>
  <si>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</si>
  <si>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</si>
  <si>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</si>
  <si>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</si>
  <si>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</si>
  <si>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</si>
  <si>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</si>
  <si>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</si>
  <si>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</si>
  <si>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</si>
  <si>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</si>
  <si>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</si>
  <si>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</si>
  <si>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</si>
  <si>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</si>
  <si>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</si>
  <si>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</si>
  <si>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</si>
  <si>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</si>
  <si>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</si>
  <si>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</si>
  <si>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</si>
  <si>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</si>
  <si>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</si>
  <si>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</si>
  <si>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</si>
  <si>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</si>
  <si>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</si>
  <si>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</si>
  <si>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</si>
  <si>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</si>
  <si>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</si>
  <si>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</si>
  <si>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</si>
  <si>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</si>
  <si>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</si>
  <si>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</si>
  <si>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</si>
  <si>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</si>
  <si>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</si>
  <si>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</si>
  <si>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</si>
  <si>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</si>
  <si>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</si>
  <si>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</si>
  <si>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</si>
  <si>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</si>
  <si>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</si>
  <si>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</si>
  <si>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</si>
  <si>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</si>
  <si>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</si>
  <si>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</si>
  <si>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</si>
  <si>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</si>
  <si>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</si>
  <si>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</si>
  <si>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</si>
  <si>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</si>
  <si>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</si>
  <si>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</si>
  <si>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</si>
  <si>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</si>
  <si>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</si>
  <si>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</si>
  <si>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</si>
  <si>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</si>
  <si>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</si>
  <si>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</si>
  <si>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</si>
  <si>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</si>
  <si>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</si>
  <si>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</si>
  <si>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</si>
  <si>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</si>
  <si>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</si>
  <si>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</si>
  <si>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</si>
  <si>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</si>
  <si>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</si>
  <si>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</si>
  <si>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</si>
  <si>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</si>
  <si>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</si>
  <si>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</si>
  <si>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</si>
  <si>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</si>
  <si>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</si>
  <si>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</si>
  <si>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</si>
  <si>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</si>
  <si>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</si>
  <si>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</si>
  <si>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</si>
  <si>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</si>
  <si>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</si>
  <si>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</si>
  <si>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</si>
  <si>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</si>
  <si>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</si>
  <si>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</si>
  <si>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</si>
  <si>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</si>
  <si>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</si>
  <si>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</si>
  <si>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</si>
  <si>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</si>
  <si>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</si>
  <si>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</si>
  <si>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</si>
  <si>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</si>
  <si>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</si>
  <si>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</si>
  <si>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</si>
  <si>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</si>
  <si>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</si>
  <si>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</si>
  <si>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</si>
  <si>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</si>
  <si>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</si>
  <si>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</si>
  <si>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</si>
  <si>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</si>
  <si>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</si>
  <si>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</si>
  <si>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</si>
  <si>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</si>
  <si>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</si>
  <si>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</si>
  <si>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</si>
  <si>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</si>
  <si>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</si>
  <si>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</si>
  <si>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</si>
  <si>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</si>
  <si>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</si>
  <si>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</si>
  <si>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</si>
  <si>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</si>
  <si>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</si>
  <si>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</si>
  <si>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</si>
  <si>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</si>
  <si>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</si>
  <si>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</si>
  <si>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</si>
  <si>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</si>
  <si>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</si>
  <si>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</si>
  <si>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</si>
  <si>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</si>
  <si>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</si>
  <si>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</si>
  <si>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</si>
  <si>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</si>
  <si>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</si>
  <si>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</si>
  <si>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</si>
  <si>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</si>
  <si>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</si>
  <si>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</si>
  <si>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</si>
  <si>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</si>
  <si>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</si>
  <si>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</si>
  <si>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</si>
  <si>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</si>
  <si>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</si>
  <si>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</si>
  <si>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</si>
  <si>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</si>
  <si>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</si>
  <si>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</si>
  <si>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</si>
  <si>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</si>
  <si>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</si>
  <si>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</si>
  <si>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</si>
  <si>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</si>
  <si>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</si>
  <si>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</si>
  <si>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</si>
  <si>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</si>
  <si>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</si>
  <si>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</si>
  <si>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</si>
  <si>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</si>
  <si>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</si>
  <si>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</si>
  <si>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</si>
  <si>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</si>
  <si>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</si>
  <si>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</si>
  <si>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</si>
  <si>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</si>
  <si>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</si>
  <si>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</si>
  <si>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</si>
  <si>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</si>
  <si>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</si>
  <si>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</si>
  <si>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</si>
  <si>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</si>
  <si>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</si>
  <si>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</si>
  <si>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</si>
  <si>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</si>
  <si>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</si>
  <si>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</si>
  <si>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</si>
  <si>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</si>
  <si>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</si>
  <si>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</si>
  <si>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</si>
  <si>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</si>
  <si>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</si>
  <si>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</si>
  <si>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</si>
  <si>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</si>
  <si>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</si>
  <si>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</si>
  <si>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</si>
  <si>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</si>
  <si>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</si>
  <si>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</si>
  <si>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</si>
  <si>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</si>
  <si>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</si>
  <si>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</si>
  <si>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</si>
  <si>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</si>
  <si>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</si>
  <si>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</si>
  <si>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</si>
  <si>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</si>
  <si>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</si>
  <si>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</si>
  <si>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</si>
  <si>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</si>
  <si>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</si>
  <si>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</si>
  <si>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</si>
  <si>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</si>
  <si>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</si>
  <si>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</si>
  <si>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</si>
  <si>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</si>
  <si>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</si>
  <si>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</si>
  <si>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</si>
  <si>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</si>
  <si>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</si>
  <si>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</si>
  <si>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</si>
  <si>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</si>
  <si>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</si>
  <si>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</si>
  <si>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</si>
  <si>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</si>
  <si>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</si>
  <si>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</si>
  <si>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</si>
  <si>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</si>
  <si>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</si>
  <si>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</si>
  <si>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</si>
  <si>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</si>
  <si>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</si>
  <si>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</si>
  <si>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</si>
  <si>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</si>
  <si>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</si>
  <si>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</si>
  <si>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</si>
  <si>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</si>
  <si>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</si>
  <si>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</si>
  <si>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</si>
  <si>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</si>
  <si>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</si>
  <si>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</si>
  <si>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</si>
  <si>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</si>
  <si>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</si>
  <si>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</si>
  <si>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</si>
  <si>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</si>
  <si>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</si>
  <si>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</si>
  <si>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</si>
  <si>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</si>
  <si>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</si>
  <si>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</si>
  <si>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</si>
  <si>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</si>
  <si>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</si>
  <si>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</si>
  <si>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</si>
  <si>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</si>
  <si>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</si>
  <si>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</si>
  <si>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</si>
  <si>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</si>
  <si>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</si>
  <si>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</si>
  <si>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</si>
  <si>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</si>
  <si>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</si>
  <si>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</si>
  <si>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</si>
  <si>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</si>
  <si>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</si>
  <si>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</si>
  <si>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</si>
  <si>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</si>
  <si>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</si>
  <si>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</si>
  <si>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</si>
  <si>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</si>
  <si>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</si>
  <si>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</si>
  <si>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</si>
  <si>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</si>
  <si>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</si>
  <si>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</si>
  <si>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</si>
  <si>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</si>
  <si>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</si>
  <si>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</si>
  <si>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</si>
  <si>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</si>
  <si>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</si>
  <si>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</si>
  <si>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</si>
  <si>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</si>
  <si>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</si>
  <si>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</si>
  <si>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</si>
  <si>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</si>
  <si>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</si>
  <si>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</si>
  <si>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</si>
  <si>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</si>
  <si>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</si>
  <si>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</si>
  <si>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</si>
  <si>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</si>
  <si>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</si>
  <si>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</si>
  <si>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</si>
  <si>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</si>
  <si>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</si>
  <si>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</si>
  <si>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</si>
  <si>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</si>
  <si>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</si>
  <si>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</si>
  <si>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</si>
  <si>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</si>
  <si>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</si>
  <si>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</si>
  <si>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</si>
  <si>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</si>
  <si>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</si>
  <si>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</si>
  <si>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</si>
  <si>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</si>
  <si>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</si>
  <si>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</si>
  <si>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</si>
  <si>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</si>
  <si>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</si>
  <si>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</si>
  <si>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</si>
  <si>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</si>
  <si>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</si>
  <si>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</si>
  <si>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</si>
  <si>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</si>
  <si>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</si>
  <si>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</si>
  <si>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</si>
  <si>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</si>
  <si>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</si>
  <si>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</si>
  <si>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</si>
  <si>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</si>
  <si>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</si>
  <si>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</si>
  <si>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</si>
  <si>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</si>
  <si>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</si>
  <si>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</si>
  <si>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</si>
  <si>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</si>
  <si>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</si>
  <si>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</si>
  <si>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</si>
  <si>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</si>
  <si>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</si>
  <si>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</si>
  <si>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</si>
  <si>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</si>
  <si>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</si>
  <si>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</si>
  <si>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</si>
  <si>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</si>
  <si>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</si>
  <si>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</si>
  <si>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</si>
  <si>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</si>
  <si>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</si>
  <si>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</si>
  <si>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</si>
  <si>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</si>
  <si>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</si>
  <si>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</si>
  <si>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</si>
  <si>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</si>
  <si>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</si>
  <si>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</si>
  <si>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</si>
  <si>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</si>
  <si>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</si>
  <si>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</si>
  <si>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</si>
  <si>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</si>
  <si>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</si>
  <si>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</si>
  <si>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</si>
  <si>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</si>
  <si>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</si>
  <si>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</si>
  <si>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</si>
  <si>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</si>
  <si>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</si>
  <si>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</si>
  <si>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</si>
  <si>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</si>
  <si>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</si>
  <si>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</si>
  <si>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</si>
  <si>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</si>
  <si>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</si>
  <si>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</si>
  <si>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</si>
  <si>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</si>
  <si>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</si>
  <si>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</si>
  <si>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</si>
  <si>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</si>
  <si>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</si>
  <si>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</si>
  <si>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</si>
  <si>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</si>
  <si>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</si>
  <si>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</si>
  <si>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</si>
  <si>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</si>
  <si>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</si>
  <si>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</si>
  <si>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</si>
  <si>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</si>
  <si>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</si>
  <si>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</si>
  <si>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</si>
  <si>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</si>
  <si>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</si>
  <si>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</si>
  <si>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</si>
  <si>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</si>
  <si>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</si>
  <si>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</si>
  <si>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</si>
  <si>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</si>
  <si>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</si>
  <si>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</si>
  <si>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</si>
  <si>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</si>
  <si>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</si>
  <si>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</si>
  <si>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</si>
  <si>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</si>
  <si>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</si>
  <si>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</si>
  <si>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</si>
  <si>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</si>
  <si>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</si>
  <si>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</si>
  <si>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</si>
  <si>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</si>
  <si>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</si>
  <si>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</si>
  <si>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</si>
  <si>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</si>
  <si>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</si>
  <si>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</si>
  <si>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</si>
  <si>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</si>
  <si>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</si>
  <si>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</si>
  <si>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</si>
  <si>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</si>
  <si>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</si>
  <si>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</si>
  <si>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</si>
  <si>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</si>
  <si>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</si>
  <si>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</si>
  <si>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</si>
  <si>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</si>
  <si>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</si>
  <si>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</si>
  <si>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</si>
  <si>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</si>
  <si>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</si>
  <si>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</si>
  <si>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</si>
  <si>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</si>
  <si>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</si>
  <si>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</si>
  <si>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</si>
  <si>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</si>
  <si>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</si>
  <si>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</si>
  <si>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</si>
  <si>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</si>
  <si>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</si>
  <si>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</si>
  <si>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</si>
  <si>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</si>
  <si>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</si>
  <si>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</si>
  <si>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</si>
  <si>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</si>
  <si>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</si>
  <si>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</si>
  <si>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</si>
  <si>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</si>
  <si>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</si>
  <si>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</si>
  <si>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</si>
  <si>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</si>
  <si>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</si>
  <si>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</si>
  <si>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</si>
  <si>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</si>
  <si>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</si>
  <si>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</si>
  <si>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</si>
  <si>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</si>
  <si>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</si>
  <si>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</si>
  <si>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</si>
  <si>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</si>
  <si>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</si>
  <si>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</si>
  <si>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</si>
  <si>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</si>
  <si>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</si>
  <si>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</si>
  <si>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</si>
  <si>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</si>
  <si>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</si>
  <si>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</si>
  <si>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</si>
  <si>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</si>
  <si>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</si>
  <si>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</si>
  <si>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</si>
  <si>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</si>
  <si>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</si>
  <si>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</si>
  <si>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</si>
  <si>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</si>
  <si>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</si>
  <si>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</si>
  <si>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</si>
  <si>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</si>
  <si>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</si>
  <si>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</si>
  <si>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</si>
  <si>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</si>
  <si>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</si>
  <si>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</si>
  <si>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</si>
  <si>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</si>
  <si>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</si>
  <si>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</si>
  <si>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</si>
  <si>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</si>
  <si>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</si>
  <si>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</si>
  <si>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</si>
  <si>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</si>
  <si>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</si>
  <si>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</si>
  <si>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</si>
  <si>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</si>
  <si>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</si>
  <si>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</si>
  <si>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</si>
  <si>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</si>
  <si>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</si>
  <si>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</si>
  <si>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</si>
  <si>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</si>
  <si>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</si>
  <si>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</si>
  <si>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</si>
  <si>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</si>
  <si>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</si>
  <si>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</si>
  <si>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</si>
  <si>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</si>
  <si>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</si>
  <si>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</si>
  <si>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</si>
  <si>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</si>
  <si>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</si>
  <si>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</si>
  <si>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</si>
  <si>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</si>
  <si>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</si>
  <si>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</si>
  <si>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</si>
  <si>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</si>
  <si>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</si>
  <si>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</si>
  <si>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</si>
  <si>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</si>
  <si>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</si>
  <si>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</si>
  <si>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</si>
  <si>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</si>
  <si>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</si>
  <si>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</si>
  <si>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</si>
  <si>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</si>
  <si>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</si>
  <si>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</si>
  <si>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</si>
  <si>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</si>
  <si>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</si>
  <si>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</si>
  <si>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</si>
  <si>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</si>
  <si>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</si>
  <si>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</si>
  <si>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</si>
  <si>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</si>
  <si>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</si>
  <si>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</si>
  <si>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</si>
  <si>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</si>
  <si>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</si>
  <si>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</si>
  <si>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</si>
  <si>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</si>
  <si>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</si>
  <si>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</si>
  <si>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</si>
  <si>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</si>
  <si>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</si>
  <si>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</si>
  <si>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</si>
  <si>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</si>
  <si>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</si>
  <si>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</si>
  <si>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</si>
  <si>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</si>
  <si>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</si>
  <si>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</si>
  <si>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</si>
  <si>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</si>
  <si>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</si>
  <si>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</si>
  <si>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</si>
  <si>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</si>
  <si>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</si>
  <si>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</si>
  <si>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</si>
  <si>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</si>
  <si>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</si>
  <si>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</si>
  <si>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</si>
  <si>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</si>
  <si>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</si>
  <si>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</si>
  <si>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</si>
  <si>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</si>
  <si>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</si>
  <si>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</si>
  <si>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</si>
  <si>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</si>
  <si>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</si>
  <si>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</si>
  <si>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</si>
  <si>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</si>
  <si>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</si>
  <si>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</si>
  <si>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</si>
  <si>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</si>
  <si>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</si>
  <si>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</si>
  <si>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</si>
  <si>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</si>
  <si>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</si>
  <si>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</si>
  <si>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</si>
  <si>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</si>
  <si>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</si>
  <si>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</si>
  <si>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</si>
  <si>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</si>
  <si>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</si>
  <si>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</si>
  <si>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</si>
  <si>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</si>
  <si>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</si>
  <si>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</si>
  <si>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</si>
  <si>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</si>
  <si>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</si>
  <si>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</si>
  <si>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</si>
  <si>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</si>
  <si>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</si>
  <si>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</si>
  <si>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</si>
  <si>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</si>
  <si>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</si>
  <si>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</si>
  <si>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</si>
  <si>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</si>
  <si>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</si>
  <si>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</si>
  <si>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</si>
  <si>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</si>
  <si>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</si>
  <si>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</si>
  <si>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</si>
  <si>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</si>
  <si>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</si>
  <si>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</si>
  <si>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</si>
  <si>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</si>
  <si>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</si>
  <si>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</si>
  <si>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</si>
  <si>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</si>
  <si>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</si>
  <si>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</si>
  <si>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</si>
  <si>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</si>
  <si>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</si>
  <si>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</si>
  <si>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</si>
  <si>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</si>
  <si>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</si>
  <si>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</si>
  <si>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</si>
  <si>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</si>
  <si>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</si>
  <si>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</si>
  <si>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</si>
  <si>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</si>
  <si>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</si>
  <si>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</si>
  <si>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</si>
  <si>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</si>
  <si>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</si>
  <si>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</si>
  <si>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</si>
  <si>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</si>
  <si>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</si>
  <si>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</si>
  <si>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</si>
  <si>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</si>
  <si>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</si>
  <si>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</si>
  <si>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</si>
  <si>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</si>
  <si>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</si>
  <si>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</si>
  <si>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</si>
  <si>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</si>
  <si>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</si>
  <si>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</si>
  <si>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</si>
  <si>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</si>
  <si>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</si>
  <si>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</si>
  <si>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</si>
  <si>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</si>
  <si>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</si>
  <si>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</si>
  <si>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</si>
  <si>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</si>
  <si>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</si>
  <si>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</si>
  <si>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</si>
  <si>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</si>
  <si>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</si>
  <si>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</si>
  <si>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</si>
  <si>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</si>
  <si>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</si>
  <si>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</si>
  <si>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</si>
  <si>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</si>
  <si>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</si>
  <si>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</si>
  <si>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</si>
  <si>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</si>
  <si>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</si>
  <si>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</si>
  <si>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</si>
  <si>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</si>
  <si>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</si>
  <si>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</si>
  <si>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</si>
  <si>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</si>
  <si>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</si>
  <si>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</si>
  <si>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</si>
  <si>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</si>
  <si>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</si>
  <si>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</si>
  <si>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</si>
  <si>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</si>
  <si>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</si>
  <si>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</si>
  <si>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</si>
  <si>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</si>
  <si>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</si>
  <si>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</si>
  <si>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</si>
  <si>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</si>
  <si>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</si>
  <si>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</si>
  <si>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</si>
  <si>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</si>
  <si>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</si>
  <si>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</si>
  <si>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</si>
  <si>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</si>
  <si>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</si>
  <si>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</si>
  <si>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</si>
  <si>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</si>
  <si>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</si>
  <si>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</si>
  <si>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</si>
  <si>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</si>
  <si>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</si>
  <si>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</si>
  <si>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</si>
  <si>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</si>
  <si>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</si>
  <si>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</si>
  <si>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</si>
  <si>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</si>
  <si>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</si>
  <si>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</si>
  <si>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</si>
  <si>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</si>
  <si>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</si>
  <si>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</si>
  <si>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</si>
  <si>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</si>
  <si>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</si>
  <si>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</si>
  <si>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</si>
  <si>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</si>
  <si>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</si>
  <si>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</si>
  <si>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</si>
  <si>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</si>
  <si>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</si>
  <si>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</si>
  <si>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</si>
  <si>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</si>
  <si>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</si>
  <si>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</si>
  <si>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</si>
  <si>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</si>
  <si>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</si>
  <si>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</si>
  <si>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</si>
  <si>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</si>
  <si>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</si>
  <si>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</si>
  <si>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</si>
  <si>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</si>
  <si>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</si>
  <si>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</si>
  <si>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</si>
  <si>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</si>
  <si>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</si>
  <si>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</si>
  <si>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</si>
  <si>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</si>
  <si>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</si>
  <si>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</si>
  <si>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</si>
  <si>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</si>
  <si>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</si>
  <si>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</si>
  <si>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</si>
  <si>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</si>
  <si>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</si>
  <si>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</si>
  <si>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</si>
  <si>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</si>
  <si>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</si>
  <si>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</si>
  <si>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</si>
  <si>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</si>
  <si>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</si>
  <si>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</si>
  <si>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</si>
  <si>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</si>
  <si>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</si>
  <si>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</si>
  <si>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</si>
  <si>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</si>
  <si>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</si>
  <si>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</si>
  <si>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</si>
  <si>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</si>
  <si>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</si>
  <si>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</si>
  <si>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</si>
  <si>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</si>
  <si>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</si>
  <si>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</si>
  <si>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</si>
  <si>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</si>
  <si>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</si>
  <si>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</si>
  <si>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</si>
  <si>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</si>
  <si>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</si>
  <si>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</si>
  <si>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</si>
  <si>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</si>
  <si>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</si>
  <si>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</si>
  <si>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</si>
  <si>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</si>
  <si>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</si>
  <si>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</si>
  <si>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</si>
  <si>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</si>
  <si>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</si>
  <si>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</si>
  <si>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</si>
  <si>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</si>
  <si>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</si>
  <si>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</si>
  <si>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</si>
  <si>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</si>
  <si>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</si>
  <si>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</si>
  <si>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</si>
  <si>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</si>
  <si>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</si>
  <si>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</si>
  <si>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</si>
  <si>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</si>
  <si>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</si>
  <si>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</si>
  <si>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</si>
  <si>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</si>
  <si>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</si>
  <si>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</si>
  <si>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</si>
  <si>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</si>
  <si>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</si>
  <si>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</si>
  <si>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</si>
  <si>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</si>
  <si>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</si>
  <si>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</si>
  <si>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</si>
  <si>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</si>
  <si>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</si>
  <si>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</si>
  <si>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</si>
  <si>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</si>
  <si>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</si>
  <si>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</si>
  <si>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</si>
  <si>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</si>
  <si>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</si>
  <si>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</si>
  <si>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</si>
  <si>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</si>
  <si>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</si>
  <si>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</si>
  <si>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</si>
  <si>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</si>
  <si>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</si>
  <si>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</si>
  <si>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</si>
  <si>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</si>
  <si>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</si>
  <si>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</si>
  <si>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</si>
  <si>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</si>
  <si>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</si>
  <si>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</si>
  <si>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</si>
  <si>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</si>
  <si>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</si>
  <si>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</si>
  <si>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</si>
  <si>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</si>
  <si>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</si>
  <si>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</si>
  <si>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</si>
  <si>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</si>
  <si>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</si>
  <si>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</si>
  <si>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</si>
  <si>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</si>
  <si>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</si>
  <si>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</si>
  <si>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</si>
  <si>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</si>
  <si>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</si>
  <si>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</si>
  <si>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</si>
  <si>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</si>
  <si>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</si>
  <si>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</si>
  <si>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</si>
  <si>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</si>
  <si>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</si>
  <si>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</si>
  <si>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</si>
  <si>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</si>
  <si>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</si>
  <si>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</si>
  <si>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</si>
  <si>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</si>
  <si>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</si>
  <si>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</si>
  <si>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</si>
  <si>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</si>
  <si>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</si>
  <si>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</si>
  <si>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</si>
  <si>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</si>
  <si>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</si>
  <si>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</si>
  <si>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</si>
  <si>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</si>
  <si>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</si>
  <si>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</si>
  <si>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</si>
  <si>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</si>
  <si>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</si>
  <si>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</si>
  <si>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</si>
  <si>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</si>
  <si>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</si>
  <si>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</si>
  <si>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</si>
  <si>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</si>
  <si>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</si>
  <si>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</si>
  <si>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</si>
  <si>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</si>
  <si>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</si>
  <si>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</si>
  <si>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</si>
  <si>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</si>
  <si>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</si>
  <si>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</si>
  <si>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</si>
  <si>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</si>
  <si>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</si>
  <si>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</si>
  <si>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</si>
  <si>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</si>
  <si>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</si>
  <si>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</si>
  <si>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</si>
  <si>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</si>
  <si>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</si>
  <si>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</si>
  <si>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</si>
  <si>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</si>
  <si>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</si>
  <si>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</si>
  <si>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</si>
  <si>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</si>
  <si>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</si>
  <si>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</si>
  <si>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</si>
  <si>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</si>
  <si>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</si>
  <si>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</si>
  <si>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</si>
  <si>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</si>
  <si>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</si>
  <si>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</si>
  <si>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</si>
  <si>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</si>
  <si>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</si>
  <si>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</si>
  <si>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</si>
  <si>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</si>
  <si>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</si>
  <si>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</si>
  <si>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</si>
  <si>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</si>
  <si>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</si>
  <si>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</si>
  <si>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</si>
  <si>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</si>
  <si>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</si>
  <si>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</si>
  <si>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</si>
  <si>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</si>
  <si>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</si>
  <si>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</si>
  <si>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</si>
  <si>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</si>
  <si>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</si>
  <si>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</si>
  <si>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</si>
  <si>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</si>
  <si>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</si>
  <si>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</si>
  <si>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</si>
  <si>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</si>
  <si>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</si>
  <si>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</si>
  <si>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</si>
  <si>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</si>
  <si>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</si>
  <si>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</si>
  <si>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</si>
  <si>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</si>
  <si>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</si>
  <si>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</si>
  <si>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</si>
  <si>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</si>
  <si>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</si>
  <si>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</si>
  <si>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</si>
  <si>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</si>
  <si>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</si>
  <si>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</si>
  <si>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</si>
  <si>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</si>
  <si>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</si>
  <si>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</si>
  <si>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</si>
  <si>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</si>
  <si>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</si>
  <si>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</si>
  <si>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</si>
  <si>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</si>
  <si>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</si>
  <si>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</si>
  <si>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</si>
  <si>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</si>
  <si>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</si>
  <si>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</si>
  <si>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</si>
  <si>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</si>
  <si>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</si>
  <si>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</si>
  <si>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</si>
  <si>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</si>
  <si>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</si>
  <si>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</si>
  <si>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</si>
  <si>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</si>
  <si>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</si>
  <si>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</si>
  <si>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</si>
  <si>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</si>
  <si>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</si>
  <si>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</si>
  <si>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</si>
  <si>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</si>
  <si>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</si>
  <si>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</si>
  <si>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</si>
  <si>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</si>
  <si>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</si>
  <si>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</si>
  <si>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</si>
  <si>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</si>
  <si>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</si>
  <si>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</si>
  <si>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</si>
  <si>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</si>
  <si>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</si>
  <si>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</si>
  <si>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</si>
  <si>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</si>
  <si>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</si>
  <si>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</si>
  <si>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</si>
  <si>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</si>
  <si>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</si>
  <si>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</si>
  <si>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</si>
  <si>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</si>
  <si>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</si>
  <si>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</si>
  <si>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</si>
  <si>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</si>
  <si>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</si>
  <si>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</si>
  <si>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</si>
  <si>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</si>
  <si>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</si>
  <si>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</si>
  <si>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</si>
  <si>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</si>
  <si>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</si>
  <si>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</si>
  <si>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</si>
  <si>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</si>
  <si>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</si>
  <si>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</si>
  <si>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</si>
  <si>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</si>
  <si>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</si>
  <si>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</si>
  <si>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</si>
  <si>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</si>
  <si>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</si>
  <si>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</si>
  <si>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</si>
  <si>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</si>
  <si>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</si>
  <si>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</si>
  <si>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</si>
  <si>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</si>
  <si>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</si>
  <si>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</si>
  <si>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</si>
  <si>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</si>
  <si>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</si>
  <si>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</si>
  <si>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</si>
  <si>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</si>
  <si>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</si>
  <si>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</si>
  <si>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</si>
  <si>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</si>
  <si>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</si>
  <si>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</si>
  <si>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</si>
  <si>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</si>
  <si>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</si>
  <si>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</si>
  <si>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</si>
  <si>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</si>
  <si>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</si>
  <si>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</si>
  <si>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</si>
  <si>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</si>
  <si>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</si>
  <si>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</si>
  <si>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</si>
  <si>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</si>
  <si>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</si>
  <si>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</si>
  <si>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</si>
  <si>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</si>
  <si>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</si>
  <si>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</si>
  <si>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</si>
  <si>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</si>
  <si>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</si>
  <si>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</si>
  <si>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</si>
  <si>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</si>
  <si>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</si>
  <si>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</si>
  <si>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</si>
  <si>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</si>
  <si>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</si>
  <si>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</si>
  <si>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</si>
  <si>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</si>
  <si>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</si>
  <si>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</si>
  <si>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</si>
  <si>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</si>
  <si>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</si>
  <si>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</si>
  <si>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</si>
  <si>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</si>
  <si>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</si>
  <si>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</si>
  <si>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</si>
  <si>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</si>
  <si>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</si>
  <si>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</si>
  <si>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</si>
  <si>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</si>
  <si>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</si>
  <si>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</si>
  <si>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</si>
  <si>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</si>
  <si>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</si>
  <si>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</si>
  <si>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</si>
  <si>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</si>
  <si>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</si>
  <si>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</si>
  <si>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</si>
  <si>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</si>
  <si>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</si>
  <si>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</si>
  <si>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</si>
  <si>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</si>
  <si>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</si>
  <si>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</si>
  <si>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</si>
  <si>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</si>
  <si>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</si>
  <si>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</si>
  <si>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</si>
  <si>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</si>
  <si>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</si>
  <si>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</si>
  <si>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</si>
  <si>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</si>
  <si>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</si>
  <si>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</si>
  <si>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</si>
  <si>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</si>
  <si>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</si>
  <si>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</si>
  <si>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</si>
  <si>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</si>
  <si>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</si>
  <si>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</si>
  <si>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</si>
  <si>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</si>
  <si>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</si>
  <si>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</si>
  <si>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</si>
  <si>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</si>
  <si>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</si>
  <si>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</si>
  <si>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</si>
  <si>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</si>
  <si>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</si>
  <si>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</si>
  <si>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</si>
  <si>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</si>
  <si>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</si>
  <si>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</si>
  <si>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</si>
  <si>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</si>
  <si>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</si>
  <si>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</si>
  <si>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</si>
  <si>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</si>
  <si>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</si>
  <si>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</si>
  <si>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</si>
  <si>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</si>
  <si>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</si>
  <si>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</si>
  <si>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</si>
  <si>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</si>
  <si>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</si>
  <si>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</si>
  <si>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</si>
  <si>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</si>
  <si>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</si>
  <si>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</si>
  <si>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</si>
  <si>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</si>
  <si>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</si>
  <si>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</si>
  <si>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</si>
  <si>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</si>
  <si>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</si>
  <si>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</si>
  <si>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</si>
  <si>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</si>
  <si>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</si>
  <si>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</si>
  <si>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</si>
  <si>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</si>
  <si>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</si>
  <si>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</si>
  <si>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</si>
  <si>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</si>
  <si>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</si>
  <si>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</si>
  <si>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</si>
  <si>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</si>
  <si>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</si>
  <si>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</si>
  <si>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</si>
  <si>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</si>
  <si>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</si>
  <si>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</si>
  <si>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</si>
  <si>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</si>
  <si>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</si>
  <si>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</si>
  <si>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</si>
  <si>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</si>
  <si>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</si>
  <si>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</si>
  <si>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</si>
  <si>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</si>
  <si>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</si>
  <si>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</si>
  <si>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</si>
  <si>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</si>
  <si>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</si>
  <si>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</si>
  <si>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</si>
  <si>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</si>
  <si>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</si>
  <si>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</si>
  <si>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</si>
  <si>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</si>
  <si>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</si>
  <si>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</si>
  <si>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</si>
  <si>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</si>
  <si>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</si>
  <si>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</si>
  <si>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</si>
  <si>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</si>
  <si>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</si>
  <si>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</si>
  <si>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</si>
  <si>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</si>
  <si>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</si>
  <si>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</si>
  <si>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</si>
  <si>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</si>
  <si>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</si>
  <si>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</si>
  <si>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</si>
  <si>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</si>
  <si>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</si>
  <si>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</si>
  <si>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</si>
  <si>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</si>
  <si>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</si>
  <si>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</si>
  <si>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</si>
  <si>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</si>
  <si>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</si>
  <si>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</si>
  <si>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</si>
  <si>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</si>
  <si>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</si>
  <si>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</si>
  <si>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</si>
  <si>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</si>
  <si>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</si>
  <si>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</si>
  <si>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</si>
  <si>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</si>
  <si>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</si>
  <si>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</si>
  <si>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</si>
  <si>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</si>
  <si>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</si>
  <si>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</si>
  <si>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</si>
  <si>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</si>
  <si>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</si>
  <si>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</si>
  <si>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</si>
  <si>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</si>
  <si>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</si>
  <si>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</si>
  <si>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</si>
  <si>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</si>
  <si>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</si>
  <si>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</si>
  <si>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</si>
  <si>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</si>
  <si>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</si>
  <si>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</si>
  <si>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</si>
  <si>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</si>
  <si>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</si>
  <si>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</si>
  <si>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</si>
  <si>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</si>
  <si>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</si>
  <si>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</si>
  <si>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</si>
  <si>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</si>
  <si>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</si>
  <si>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</si>
  <si>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</si>
  <si>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</si>
  <si>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</si>
  <si>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</si>
  <si>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</si>
  <si>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</si>
  <si>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</si>
  <si>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</si>
  <si>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</si>
  <si>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</si>
  <si>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</si>
  <si>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</si>
  <si>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</si>
  <si>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</si>
  <si>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</si>
  <si>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</si>
  <si>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</si>
  <si>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</si>
  <si>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</si>
  <si>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</si>
  <si>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</si>
  <si>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</si>
  <si>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</si>
  <si>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</si>
  <si>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</si>
  <si>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</si>
  <si>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</si>
  <si>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</si>
  <si>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</si>
  <si>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</si>
  <si>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</si>
  <si>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</si>
  <si>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</si>
  <si>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</si>
  <si>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</si>
  <si>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</si>
  <si>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</si>
  <si>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</si>
  <si>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</si>
  <si>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</si>
  <si>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</si>
  <si>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</si>
  <si>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</si>
  <si>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</si>
  <si>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</si>
  <si>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</si>
  <si>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</si>
  <si>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</si>
  <si>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</si>
  <si>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</si>
  <si>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</si>
  <si>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</si>
  <si>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</si>
  <si>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</si>
  <si>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</si>
  <si>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</si>
  <si>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</si>
  <si>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</si>
  <si>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</si>
  <si>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</si>
  <si>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</si>
  <si>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</si>
  <si>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</si>
  <si>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</si>
  <si>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</si>
  <si>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</si>
  <si>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</si>
  <si>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</si>
  <si>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</si>
  <si>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</si>
  <si>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</si>
  <si>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</si>
  <si>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</si>
  <si>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</si>
  <si>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</si>
  <si>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</si>
  <si>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</si>
  <si>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</si>
  <si>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</si>
  <si>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</si>
  <si>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</si>
  <si>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</si>
  <si>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</si>
  <si>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</si>
  <si>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</si>
  <si>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</si>
  <si>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</si>
  <si>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</si>
  <si>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</si>
  <si>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</si>
  <si>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</si>
  <si>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</si>
  <si>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</si>
  <si>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</si>
  <si>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</si>
  <si>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</si>
  <si>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</si>
  <si>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</si>
  <si>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</si>
  <si>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</si>
  <si>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</si>
  <si>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</si>
  <si>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</si>
  <si>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</si>
  <si>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</si>
  <si>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</si>
  <si>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</si>
  <si>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</si>
  <si>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</si>
  <si>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</si>
  <si>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</si>
  <si>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</si>
  <si>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</si>
  <si>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</si>
  <si>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</si>
  <si>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</si>
  <si>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</si>
  <si>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</si>
  <si>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</si>
  <si>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</si>
  <si>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</si>
  <si>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</si>
  <si>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</si>
  <si>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</si>
  <si>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</si>
  <si>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</si>
  <si>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</si>
  <si>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</si>
  <si>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</si>
  <si>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</si>
  <si>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</si>
  <si>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</si>
  <si>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</si>
  <si>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</si>
  <si>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</si>
  <si>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</si>
  <si>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</si>
  <si>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</si>
  <si>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</si>
  <si>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</si>
  <si>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</si>
  <si>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</si>
  <si>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</si>
  <si>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</si>
  <si>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</si>
  <si>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</si>
  <si>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</si>
  <si>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</si>
  <si>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</si>
  <si>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</si>
  <si>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</si>
  <si>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</si>
  <si>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</si>
  <si>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</si>
  <si>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</si>
  <si>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</si>
  <si>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</si>
  <si>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</si>
  <si>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</si>
  <si>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</si>
  <si>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</si>
  <si>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</si>
  <si>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</si>
  <si>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</si>
  <si>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</si>
  <si>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</si>
  <si>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</si>
  <si>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</si>
  <si>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</si>
  <si>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</si>
  <si>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</si>
  <si>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</si>
  <si>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</si>
  <si>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</si>
  <si>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</si>
  <si>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</si>
  <si>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</si>
  <si>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</si>
  <si>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</si>
  <si>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</si>
  <si>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</si>
  <si>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</si>
  <si>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</si>
  <si>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</si>
  <si>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</si>
  <si>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</si>
  <si>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</si>
  <si>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</si>
  <si>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</si>
  <si>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</si>
  <si>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</si>
  <si>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</si>
  <si>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</si>
  <si>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</si>
  <si>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</si>
  <si>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</si>
  <si>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</si>
  <si>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</si>
  <si>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</si>
  <si>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</si>
  <si>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</si>
  <si>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</si>
  <si>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</si>
  <si>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</si>
  <si>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</si>
  <si>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</si>
  <si>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</si>
  <si>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</si>
  <si>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</si>
  <si>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</si>
  <si>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</si>
  <si>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</si>
  <si>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</si>
  <si>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</si>
  <si>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</si>
  <si>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</si>
  <si>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</si>
  <si>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</si>
  <si>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</si>
  <si>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</si>
  <si>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</si>
  <si>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</si>
  <si>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</si>
  <si>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</si>
  <si>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</si>
  <si>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</si>
  <si>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</si>
  <si>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</si>
  <si>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</si>
  <si>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</si>
  <si>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</si>
  <si>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</si>
  <si>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</si>
  <si>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</si>
  <si>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</si>
  <si>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</si>
  <si>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</si>
  <si>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</si>
  <si>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</si>
  <si>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</si>
  <si>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</si>
  <si>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</si>
  <si>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</si>
  <si>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</si>
  <si>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</si>
  <si>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</si>
  <si>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</si>
  <si>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</si>
  <si>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</si>
  <si>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</si>
  <si>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</si>
  <si>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</si>
  <si>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</si>
  <si>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</si>
  <si>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</si>
  <si>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</si>
  <si>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</si>
  <si>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</si>
  <si>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</si>
  <si>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</si>
  <si>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</si>
  <si>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</si>
  <si>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</si>
  <si>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</si>
  <si>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</si>
  <si>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</si>
  <si>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</si>
  <si>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</si>
  <si>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</si>
  <si>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</si>
  <si>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</si>
  <si>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</si>
  <si>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</si>
  <si>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</si>
  <si>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</si>
  <si>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</si>
  <si>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</si>
  <si>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</si>
  <si>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</si>
  <si>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</si>
  <si>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</si>
  <si>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</si>
  <si>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</si>
  <si>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</si>
  <si>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</si>
  <si>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</si>
  <si>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</si>
  <si>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</si>
  <si>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</si>
  <si>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</si>
  <si>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</si>
  <si>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</si>
  <si>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</si>
  <si>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</si>
  <si>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</si>
  <si>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</si>
  <si>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</si>
  <si>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</si>
  <si>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</si>
  <si>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</si>
  <si>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</si>
  <si>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</si>
  <si>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</si>
  <si>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</si>
  <si>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</si>
  <si>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</si>
  <si>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</si>
  <si>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</si>
  <si>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</si>
  <si>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</si>
  <si>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</si>
  <si>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</si>
  <si>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</si>
  <si>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</si>
  <si>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</si>
  <si>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</si>
  <si>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</si>
  <si>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</si>
  <si>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</si>
  <si>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</si>
  <si>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</si>
  <si>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</si>
  <si>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</si>
  <si>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</si>
  <si>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</si>
  <si>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</si>
  <si>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</si>
  <si>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</si>
  <si>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</si>
  <si>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</si>
  <si>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</si>
  <si>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</si>
  <si>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</si>
  <si>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</si>
  <si>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</si>
  <si>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</si>
  <si>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</si>
  <si>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</si>
  <si>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</si>
  <si>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</si>
  <si>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</si>
  <si>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</si>
  <si>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</si>
  <si>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</si>
  <si>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</si>
  <si>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</si>
  <si>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</si>
  <si>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</si>
  <si>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</si>
  <si>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</si>
  <si>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</si>
  <si>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</si>
  <si>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</si>
  <si>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</si>
  <si>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</si>
  <si>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</si>
  <si>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</si>
  <si>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</si>
  <si>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</si>
  <si>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</si>
  <si>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</si>
  <si>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</si>
  <si>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</si>
  <si>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</si>
  <si>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</si>
  <si>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</si>
  <si>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</si>
  <si>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</si>
  <si>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</si>
  <si>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</si>
  <si>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</si>
  <si>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</si>
  <si>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</si>
  <si>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</si>
  <si>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</si>
  <si>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</si>
  <si>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</si>
  <si>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</si>
  <si>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</si>
  <si>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</si>
  <si>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</si>
  <si>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</si>
  <si>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</si>
  <si>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</si>
  <si>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</si>
  <si>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</si>
  <si>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</si>
  <si>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</si>
  <si>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</si>
  <si>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</si>
  <si>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</si>
  <si>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</si>
  <si>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</si>
  <si>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</si>
  <si>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</si>
  <si>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</si>
  <si>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</si>
  <si>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</si>
  <si>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</si>
  <si>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</si>
  <si>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</si>
  <si>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</si>
  <si>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</si>
  <si>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</si>
  <si>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</si>
  <si>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</si>
  <si>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</si>
  <si>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</si>
  <si>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</si>
  <si>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</si>
  <si>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</si>
  <si>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</si>
  <si>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</si>
  <si>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</si>
  <si>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</si>
  <si>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</si>
  <si>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</si>
  <si>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</si>
  <si>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</si>
  <si>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</si>
  <si>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</si>
  <si>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</si>
  <si>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</si>
  <si>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</si>
  <si>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</si>
  <si>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</si>
  <si>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</si>
  <si>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</si>
  <si>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</si>
  <si>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</si>
  <si>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</si>
  <si>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</si>
  <si>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</si>
  <si>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</si>
  <si>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</si>
  <si>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</si>
  <si>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</si>
  <si>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</si>
  <si>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</si>
  <si>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</si>
  <si>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</si>
  <si>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</si>
  <si>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</si>
  <si>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</si>
  <si>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</si>
  <si>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</si>
  <si>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</si>
  <si>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</si>
  <si>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</si>
  <si>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</si>
  <si>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</si>
  <si>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</si>
  <si>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</si>
  <si>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</si>
  <si>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</si>
  <si>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</si>
  <si>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</si>
  <si>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</si>
  <si>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</si>
  <si>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</si>
  <si>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</si>
  <si>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</si>
  <si>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</si>
  <si>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</si>
  <si>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</si>
  <si>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</si>
  <si>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</si>
  <si>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</si>
  <si>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</si>
  <si>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</si>
  <si>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</si>
  <si>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</si>
  <si>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</si>
  <si>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</si>
  <si>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</si>
  <si>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</si>
  <si>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</si>
  <si>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</si>
  <si>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</si>
  <si>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</si>
  <si>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</si>
  <si>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</si>
  <si>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</si>
  <si>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</si>
  <si>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</si>
  <si>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</si>
  <si>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</si>
  <si>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</si>
  <si>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</si>
  <si>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</si>
  <si>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</si>
  <si>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</si>
  <si>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</si>
  <si>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</si>
  <si>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</si>
  <si>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</si>
  <si>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</si>
  <si>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</si>
  <si>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</si>
  <si>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</si>
  <si>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</si>
  <si>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</si>
  <si>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</si>
  <si>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</si>
  <si>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</si>
  <si>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</si>
  <si>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</si>
  <si>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</si>
  <si>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</si>
  <si>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</si>
  <si>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</si>
  <si>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</si>
  <si>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</si>
  <si>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</si>
  <si>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</si>
  <si>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</si>
  <si>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</si>
  <si>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</si>
  <si>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</si>
  <si>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</si>
  <si>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</si>
  <si>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</si>
  <si>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</si>
  <si>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</si>
  <si>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</si>
  <si>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</si>
  <si>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</si>
  <si>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</si>
  <si>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</si>
  <si>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</si>
  <si>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</si>
  <si>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</si>
  <si>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</si>
  <si>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</si>
  <si>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</si>
  <si>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</si>
  <si>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</si>
  <si>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</si>
  <si>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</si>
  <si>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</si>
  <si>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</si>
  <si>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</si>
  <si>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</si>
  <si>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</si>
  <si>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</si>
  <si>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</si>
  <si>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</si>
  <si>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</si>
  <si>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</si>
  <si>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</si>
  <si>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</si>
  <si>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</si>
  <si>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</si>
  <si>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</si>
  <si>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</si>
  <si>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</si>
  <si>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</si>
  <si>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</si>
  <si>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</si>
  <si>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</si>
  <si>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</si>
  <si>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</si>
  <si>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</si>
  <si>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</si>
  <si>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</si>
  <si>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</si>
  <si>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</si>
  <si>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</si>
  <si>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</si>
  <si>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</si>
  <si>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</si>
  <si>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</si>
  <si>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</si>
  <si>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</si>
  <si>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</si>
  <si>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</si>
  <si>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</si>
  <si>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</si>
  <si>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</si>
  <si>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</si>
  <si>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</si>
  <si>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</si>
  <si>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</si>
  <si>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</si>
  <si>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</si>
  <si>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</si>
  <si>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</si>
  <si>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</si>
  <si>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</si>
  <si>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</si>
  <si>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</si>
  <si>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</si>
  <si>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</si>
  <si>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</si>
  <si>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</si>
  <si>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</si>
  <si>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</si>
  <si>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</si>
  <si>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</si>
  <si>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</si>
  <si>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</si>
  <si>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</si>
  <si>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</si>
  <si>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</si>
  <si>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</si>
  <si>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</si>
  <si>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</si>
  <si>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</si>
  <si>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</si>
  <si>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</si>
  <si>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</si>
  <si>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</si>
  <si>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</si>
  <si>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</si>
  <si>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</si>
  <si>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</si>
  <si>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</si>
  <si>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</si>
  <si>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</si>
  <si>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</si>
  <si>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</si>
  <si>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</si>
  <si>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</si>
  <si>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</si>
  <si>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</si>
  <si>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</si>
  <si>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</si>
  <si>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</si>
  <si>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</si>
  <si>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</si>
  <si>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</si>
  <si>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</si>
  <si>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</si>
  <si>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</si>
  <si>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</si>
  <si>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</si>
  <si>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</si>
  <si>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</si>
  <si>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</si>
  <si>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</si>
  <si>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</si>
  <si>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</si>
  <si>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</si>
  <si>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</si>
  <si>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</si>
  <si>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</si>
  <si>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</si>
  <si>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</si>
  <si>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</si>
  <si>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</si>
  <si>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</si>
  <si>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</si>
  <si>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</si>
  <si>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</si>
  <si>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</si>
  <si>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</si>
  <si>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</si>
  <si>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</si>
  <si>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</si>
  <si>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</si>
  <si>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</si>
  <si>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</si>
  <si>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</si>
  <si>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</si>
  <si>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</si>
  <si>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</si>
  <si>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</si>
  <si>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</si>
  <si>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</si>
  <si>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</si>
  <si>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</si>
  <si>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</si>
  <si>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</si>
  <si>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</si>
  <si>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</si>
  <si>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</si>
  <si>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</si>
  <si>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</si>
  <si>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</si>
  <si>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</si>
  <si>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</si>
  <si>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</si>
  <si>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</si>
  <si>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</si>
  <si>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</si>
  <si>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</si>
  <si>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</si>
  <si>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</si>
  <si>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</si>
  <si>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</si>
  <si>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</si>
  <si>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</si>
  <si>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</si>
  <si>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</si>
  <si>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</si>
  <si>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</si>
  <si>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</si>
  <si>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</si>
  <si>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</si>
  <si>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</si>
  <si>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</si>
  <si>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</si>
  <si>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</si>
  <si>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</si>
  <si>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</si>
  <si>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</si>
  <si>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</si>
  <si>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</si>
  <si>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</si>
  <si>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</si>
  <si>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</si>
  <si>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</si>
  <si>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</si>
  <si>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</si>
  <si>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</si>
  <si>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</si>
  <si>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</si>
  <si>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</si>
  <si>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</si>
  <si>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</si>
  <si>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</si>
  <si>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</si>
  <si>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</si>
  <si>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</si>
  <si>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</si>
  <si>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</si>
  <si>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</si>
  <si>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</si>
  <si>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</si>
  <si>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</si>
  <si>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</si>
  <si>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</si>
  <si>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</si>
  <si>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</si>
  <si>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</si>
  <si>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</si>
  <si>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</si>
  <si>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</si>
  <si>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</si>
  <si>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</si>
  <si>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</si>
  <si>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</si>
  <si>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</si>
  <si>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</si>
  <si>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</si>
  <si>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</si>
  <si>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</si>
  <si>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</si>
  <si>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</si>
  <si>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</si>
  <si>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</si>
  <si>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</si>
  <si>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</si>
  <si>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</si>
  <si>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</si>
  <si>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</si>
  <si>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</si>
  <si>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</si>
  <si>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</si>
  <si>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</si>
  <si>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</si>
  <si>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</si>
  <si>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</si>
  <si>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</si>
  <si>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</si>
  <si>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</si>
  <si>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</si>
  <si>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</si>
  <si>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</si>
  <si>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</si>
  <si>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</si>
  <si>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</si>
  <si>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</si>
  <si>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</si>
  <si>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</si>
  <si>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</si>
  <si>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</si>
  <si>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</si>
  <si>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</si>
  <si>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</si>
  <si>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</si>
  <si>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</si>
  <si>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</si>
  <si>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</si>
  <si>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</si>
  <si>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</si>
  <si>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</si>
  <si>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</si>
  <si>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</si>
  <si>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</si>
  <si>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</si>
  <si>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</si>
  <si>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</si>
  <si>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</si>
  <si>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</si>
  <si>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</si>
  <si>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</si>
  <si>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</si>
  <si>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</si>
  <si>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</si>
  <si>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</si>
  <si>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</si>
  <si>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</si>
  <si>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</si>
  <si>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</si>
  <si>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</si>
  <si>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</si>
  <si>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</si>
  <si>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</si>
  <si>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</si>
  <si>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</si>
  <si>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</si>
  <si>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</si>
  <si>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</si>
  <si>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</si>
  <si>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</si>
  <si>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</si>
  <si>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</si>
  <si>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</si>
  <si>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</si>
  <si>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</si>
  <si>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</si>
  <si>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</si>
  <si>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</si>
  <si>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</si>
  <si>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</si>
  <si>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</si>
  <si>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</si>
  <si>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</si>
  <si>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</si>
  <si>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</si>
  <si>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</si>
  <si>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</si>
  <si>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</si>
  <si>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</si>
  <si>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</si>
  <si>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</si>
  <si>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</si>
  <si>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</si>
  <si>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</si>
  <si>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</si>
  <si>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</si>
  <si>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</si>
  <si>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</si>
  <si>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</si>
  <si>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</si>
  <si>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</si>
  <si>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</si>
  <si>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</si>
  <si>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</si>
  <si>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</si>
  <si>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</si>
  <si>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</si>
  <si>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</si>
  <si>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</si>
  <si>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</si>
  <si>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</si>
  <si>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</si>
  <si>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</si>
  <si>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</si>
  <si>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</si>
  <si>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</si>
  <si>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</si>
  <si>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</si>
  <si>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</si>
  <si>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</si>
  <si>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</si>
  <si>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</si>
  <si>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</si>
  <si>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</si>
  <si>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</si>
  <si>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</si>
  <si>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</si>
  <si>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</si>
  <si>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</si>
  <si>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</si>
  <si>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</si>
  <si>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</si>
  <si>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</si>
  <si>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</si>
  <si>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</si>
  <si>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</si>
  <si>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</si>
  <si>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</si>
  <si>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</si>
  <si>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</si>
  <si>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</si>
  <si>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</si>
  <si>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</si>
  <si>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</si>
  <si>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</si>
  <si>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</si>
  <si>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</si>
  <si>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</si>
  <si>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</si>
  <si>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</si>
  <si>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</si>
  <si>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</si>
  <si>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</si>
  <si>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</si>
  <si>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</si>
  <si>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</si>
  <si>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</si>
  <si>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</si>
  <si>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</si>
  <si>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</si>
  <si>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</si>
  <si>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</si>
  <si>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</si>
  <si>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</si>
  <si>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</si>
  <si>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</si>
  <si>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</si>
  <si>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</si>
  <si>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</si>
  <si>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</si>
  <si>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</si>
  <si>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</si>
  <si>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</si>
  <si>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PCM-20251123-00000069</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</si>
  <si>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</si>
  <si>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</si>
  <si>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</si>
  <si>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</si>
  <si>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</si>
  <si>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</si>
  <si>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</si>
  <si>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</si>
  <si>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</si>
  <si>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</si>
  <si>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</si>
  <si>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</si>
  <si>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</si>
  <si>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</si>
  <si>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</si>
  <si>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</si>
  <si>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</si>
  <si>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</si>
  <si>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</si>
  <si>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</si>
  <si>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</si>
  <si>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</si>
  <si>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</si>
  <si>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</si>
  <si>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</si>
  <si>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</si>
  <si>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</si>
  <si>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</si>
  <si>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</si>
  <si>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</si>
  <si>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</si>
  <si>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</si>
  <si>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</si>
  <si>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</si>
  <si>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</si>
  <si>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</si>
  <si>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</si>
  <si>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</si>
  <si>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</si>
  <si>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</si>
  <si>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</si>
  <si>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</si>
  <si>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</si>
  <si>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</si>
  <si>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</si>
  <si>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</si>
  <si>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</si>
  <si>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</si>
  <si>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</si>
  <si>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</si>
  <si>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</si>
  <si>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</si>
  <si>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</si>
  <si>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</si>
  <si>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</si>
  <si>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</si>
  <si>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</si>
  <si>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</si>
  <si>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</si>
  <si>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</si>
  <si>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</si>
  <si>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</si>
  <si>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</si>
  <si>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</si>
  <si>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</si>
  <si>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</si>
  <si>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</si>
  <si>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</si>
  <si>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</si>
  <si>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</si>
  <si>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</si>
  <si>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</si>
  <si>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</si>
  <si>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</si>
  <si>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</si>
  <si>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</si>
  <si>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</si>
  <si>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</si>
  <si>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</si>
  <si>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</si>
  <si>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</si>
  <si>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</si>
  <si>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</si>
  <si>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</si>
  <si>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</si>
  <si>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</si>
  <si>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</si>
  <si>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</si>
  <si>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</si>
  <si>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</si>
  <si>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</si>
  <si>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</si>
  <si>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</si>
  <si>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</si>
  <si>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</si>
  <si>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</si>
  <si>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</si>
  <si>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</si>
  <si>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</si>
  <si>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</si>
  <si>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</si>
  <si>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</si>
  <si>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</si>
  <si>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</si>
  <si>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</si>
  <si>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</si>
  <si>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</si>
  <si>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 xml:space="preserve">team on th way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</si>
</sst>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tabSelected="1" workbookViewId="0">
      <selection activeCell="K10" sqref="K1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321.09232337962749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12515</v>
      </c>
      <c r="E3" s="142" t="s">
        <v>39021</v>
      </c>
      <c r="F3" s="143">
        <v>45984.538888888892</v>
      </c>
      <c r="G3" s="144">
        <f ca="1">IFERROR(NOW()-F3,"-")</f>
        <v>-0.49813958333834307</v>
      </c>
      <c r="H3" s="143">
        <v>45984.034247685187</v>
      </c>
      <c r="I3" s="141" t="str">
        <f>IFERROR(VLOOKUP(D3,DB!A:F,6,0),"")</f>
        <v>Generator-SG</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45984.040749305554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45984.040749305554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45984.040749305554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45984.040749305554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45984.040749305554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45984.040749305554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45984.040749305554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45984.040749305554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45984.040749305554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45984.040749305554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45984.040749305554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45984.040749305554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45984.040749305554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45984.040749305554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45984.040749305554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45984.040749305554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45984.040749305554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45984.040749305554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45984.040749305554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45984.040749305554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45984.040749305554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45984.040749305554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45984.040749305554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45984.040749305554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45984.040749305554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45984.040749305554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45984.040749305554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45984.040749305554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45984.040749305554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45984.040749305554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45984.040749305554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45984.040749305554</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45984.040749305554</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4865F944-3C2F-4A7E-91FC-F8095B83E235}"/>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159.04091134259215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45984.040749305554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45984.040749305554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45984.040749305554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45984.040749305554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45984.040749305554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45984.040749305554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45984.040749305554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45984.040749305554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45984.040749305554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45984.040749305554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45984.040749305554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45984.040749305554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45984.040749305554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45984.040749305554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45984.040749305554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45984.040749305554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45984.040749305554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45984.040749305554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45984.040749305554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45984.040749305554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45984.040749305554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45984.040749305554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45984.040749305554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45984.040749305554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45984.040749305554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45984.040749305554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45984.040749305554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45984.040749305554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45984.040749305554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45984.040749305554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45984.040749305554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45984.040749305554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45984.040749305554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45984.040749305554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45984.040749305554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45984.040749305554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45984.040749305554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45984.040749305554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45984.040749305554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45984.040749305554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45984.040749305554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45984.040749305554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45984.040749305554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45984.040749305554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45984.040749305554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45984.040749305554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45984.040749305554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45984.040749305554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45984.040749305554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45984.040749305554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45984.040749305554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45984.040749305554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45984.040749305554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45984.040749305554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45984.040749305554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45984.040749305554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45984.040749305554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45984.040749305554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45984.040749305554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45984.040749305554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45984.040749305554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45984.040749305554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45984.040749305554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45984.040749305554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45984.040749305554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45984.040749305554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45984.040749305554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45984.040749305554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45984.040749305554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45984.040749305554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45984.040749305554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45984.040749305554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45984.040749305554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45984.040749305554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45984.040749305554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45984.040749305554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45984.040749305554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45984.040749305554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45984.040749305554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45984.040749305554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45984.040749305554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45984.040749305554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45984.040749305554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45984.040749305554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45984.040749305554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45984.040749305554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45984.040749305554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45984.040749305554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45984.040749305554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45984.040749305554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45984.040749305554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45984.040749305554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45984.040749305554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45984.040749305554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45984.040749305554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45984.040749305554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45984.040749305554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45984.040749305554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45984.040749305554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45984.040749305554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45984.040749305554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45984.040749305554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45984.040749305554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45984.040749305554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45984.040749305554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45984.040749305554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45984.040749305554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45984.040749305554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45984.040749305554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45984.040749305554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45984.040749305554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45984.040749305554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45984.040749305554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45984.040749305554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45984.040749305554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45984.040749305554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45984.040749305554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45984.040749305554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45984.040749305554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45984.040749305554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45984.040749305554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45984.040749305554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45984.040749305554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45984.040749305554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45984.040749305554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45984.040749305554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45984.040749305554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45984.040749305554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45984.040749305554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45984.040749305554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45984.040749305554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45984.040749305554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45984.040749305554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45984.040749305554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45984.040749305554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45984.040749305554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45984.040749305554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45984.040749305554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45984.040749305554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45984.040749305554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45984.040749305554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45984.040749305554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45984.040749305554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45984.040749305554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45984.040749305554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45984.040749305554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45984.040749305554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45984.040749305554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45984.040749305554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45984.040749305554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45984.040749305554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45984.040749305554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45984.040749305554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45984.040749305554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45984.040749305554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45984.040749305554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45984.040749305554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45984.040749305554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45984.040749305554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45984.040749305554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45984.040749305554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45984.040749305554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45984.040749305554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45984.040749305554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45984.040749305554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45984.040749305554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45984.040749305554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45984.040749305554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45984.040749305554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45984.040749305554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45984.040749305554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45984.040749305554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45984.040749305554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45984.040749305554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45984.040749305554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45984.040749305554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45984.040749305554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45984.040749305554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45984.040749305554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45984.040749305554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45984.040749305554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45984.040749305554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45984.040749305554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45984.040749305554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45984.040749305554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45984.040749305554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45984.040749305554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45984.040749305554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45984.040749305554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45984.040749305554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45984.040749305554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45984.040749305554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45984.040749305554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45984.040749305554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45984.040749305554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45984.040749305554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45984.040749305554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45984.040749305554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45984.040749305554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45984.040749305554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45984.040749305554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45984.040749305554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45984.040749305554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45984.040749305554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45984.040749305554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45984.040749305554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45984.040749305554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45984.040749305554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45984.040749305554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45984.040749305554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45984.040749305554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45984.040749305554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45984.040749305554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45984.040749305554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45984.040749305554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45984.040749305554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45984.040749305554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45984.040749305554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45984.040749305554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45984.040749305554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45984.040749305554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45984.040749305554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45984.040749305554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45984.040749305554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45984.040749305554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45984.040749305554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45984.040749305554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45984.040749305554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45984.040749305554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45984.040749305554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45984.040749305554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45984.040749305554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45984.040749305554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45984.040749305554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45984.040749305554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45984.040749305554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45984.040749305554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45984.040749305554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45984.040749305554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45984.040749305554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45984.040749305554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45984.040749305554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45984.040749305554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45984.040749305554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45984.040749305554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45984.040749305554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45984.040749305554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45984.040749305554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45984.040749305554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45984.040749305554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45984.040749305554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45984.040749305554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45984.040749305554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45984.040749305554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45984.040749305554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45984.040749305554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45984.040749305554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45984.040749305554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45984.040749305554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45984.040749305554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45984.040749305554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45984.040749305554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45984.040749305554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45984.040749305554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45984.040749305554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45984.040749305554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45984.040749305554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45984.040749305554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45984.040749305554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45984.040749305554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45984.040749305554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45984.040749305554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45984.040749305554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45984.040749305554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45984.040749305554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45984.040749305554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45984.040749305554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45984.040749305554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45984.040749305554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45984.040749305554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45984.040749305554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45984.040749305554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45984.040749305554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45984.040749305554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45984.040749305554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45984.040749305554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45984.040749305554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45984.040749305554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45984.040749305554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45984.040749305554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45984.040749305554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45984.040749305554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45984.040749305554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45984.040749305554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45984.040749305554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45984.040749305554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45984.040749305554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45984.040749305554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45984.040749305554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45984.040749305554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45984.040749305554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45984.040749305554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45984.040749305554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45984.040749305554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45984.040749305554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45984.040749305554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45984.040749305554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45984.040749305554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45984.040749305554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45984.040749305554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45984.040749305554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45984.040749305554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45984.040749305554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45984.040749305554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45984.040749305554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45984.040749305554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45984.040749305554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45984.040749305554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45984.040749305554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45984.040749305554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45984.040749305554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45984.040749305554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45984.040749305554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45984.040749305554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45984.040749305554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45984.040749305554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45984.040749305554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45984.040749305554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45984.040749305554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45984.040749305554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45984.040749305554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45984.040749305554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45984.040749305554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45984.040749305554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45984.040749305554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45984.040749305554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45984.040749305554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45984.040749305554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45984.040749305554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45984.040749305554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45984.040749305554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45984.040749305554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45984.040749305554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45984.040749305554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45984.040749305554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45984.040749305554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45984.040749305554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45984.040749305554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45984.040749305554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45984.040749305554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45984.040749305554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45984.040749305554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45984.040749305554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45984.040749305554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45984.040749305554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45984.040749305554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45984.040749305554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45984.040749305554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45984.040749305554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45984.040749305554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45984.040749305554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45984.040749305554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45984.040749305554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45984.040749305554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45984.040749305554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45984.040749305554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45984.040749305554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45984.040749305554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45984.040749305554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45984.040749305554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45984.040749305554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45984.040749305554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45984.040749305554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45984.040749305554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45984.040749305554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45984.040749305554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45984.040749305554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45984.040749305554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45984.040749305554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45984.040749305554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45984.040749305554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45984.040749305554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45984.040749305554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45984.040749305554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45984.040749305554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45984.040749305554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45984.040749305554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45984.040749305554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45984.040749305554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45984.040749305554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45984.040749305554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45984.040749305554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45984.040749305554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45984.040749305554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45984.040749305554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45984.040749305554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45984.040749305554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45984.040749305554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45984.040749305554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45984.040749305554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45984.040749305554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45984.040749305554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45984.040749305554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45984.040749305554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45984.040749305554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45984.040749305554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45984.040749305554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45984.040749305554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45984.040749305554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45984.040749305554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45984.040749305554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45984.040749305554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45984.040749305554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45984.040749305554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45984.040749305554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45984.040749305554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45984.040749305554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45984.040749305554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45984.040749305554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45984.040749305554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45984.040749305554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45984.040749305554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45984.040749305554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45984.040749305554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45984.040749305554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45984.040749305554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45984.040749305554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45984.040749305554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45984.040749305554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45984.040749305554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45984.040749305554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45984.040749305554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45984.040749305554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45984.040749305554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45984.040749305554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45984.040749305554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45984.040749305554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45984.040749305554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45984.040749305554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45984.040749305554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45984.040749305554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45984.040749305554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45984.040749305554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45984.040749305554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45984.040749305554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45984.040749305554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45984.040749305554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45984.040749305554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45984.040749305554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45984.040749305554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45984.040749305554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45984.040749305554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45984.040749305554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45984.040749305554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45984.040749305554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45984.040749305554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45984.040749305554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45984.040749305554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45984.040749305554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45984.040749305554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45984.040749305554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45984.040749305554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45984.040749305554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45984.040749305554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45984.040749305554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45984.040749305554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45984.040749305554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45984.040749305554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45984.040749305554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45984.040749305554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45984.040749305554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45984.040749305554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45984.040749305554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45984.040749305554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45984.040749305554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45984.040749305554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45984.040749305554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45984.040749305554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45984.040749305554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45984.040749305554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45984.040749305554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45984.040749305554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45984.040749305554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45984.040749305554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45984.040749305554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45984.040749305554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45984.040749305554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45984.040749305554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45984.040749305554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45984.040749305554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45984.040749305554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45984.040749305554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45984.040749305554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45984.040749305554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45984.040749305554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45984.040749305554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45984.040749305554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45984.040749305554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45984.040749305554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45984.040749305554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45984.040749305554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45984.040749305554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45984.040749305554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45984.040749305554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45984.040749305554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45984.040749305554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45984.040749305554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45984.040749305554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45984.040749305554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45984.040749305554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45984.040749305554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45984.040749305554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45984.040749305554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45984.040749305554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45984.040749305554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45984.040749305554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45984.040749305554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45984.040749305554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45984.040749305554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45984.040749305554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45984.040749305554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45984.040749305554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45984.040749305554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45984.040749305554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45984.040749305554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45984.040749305554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45984.040749305554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45984.040749305554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45984.040749305554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45984.040749305554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45984.040749305554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45984.040749305554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45984.040749305554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45984.040749305554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45984.040749305554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45984.040749305554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45984.040749305554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45984.040749305554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45984.040749305554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45984.040749305554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45984.040749305554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45984.040749305554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45984.040749305554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45984.040749305554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45984.040749305554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45984.040749305554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45984.040749305554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45984.040749305554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45984.040749305554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45984.040749305554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45984.040749305554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45984.040749305554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45984.040749305554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45984.040749305554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45984.040749305554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45984.040749305554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45984.040749305554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45984.040749305554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45984.040749305554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45984.040749305554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45984.040749305554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45984.040749305554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45984.040749305554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45984.040749305554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45984.040749305554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45984.040749305554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45984.040749305554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45984.040749305554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45984.040749305554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45984.040749305554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45984.040749305554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45984.040749305554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45984.040749305554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45984.040749305554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45984.040749305554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45984.040749305554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45984.040749305554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45984.040749305554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45984.040749305554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45984.040749305554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45984.040749305554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45984.040749305554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45984.040749305554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45984.040749305554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45984.040749305554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45984.040749305554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45984.040749305554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45984.040749305554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45984.040749305554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45984.040749305554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45984.040749305554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45984.040749305554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45984.040749305554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45984.040749305554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45984.040749305554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45984.040749305554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45984.040749305554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45984.040749305554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45984.040749305554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45984.040749305554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45984.040749305554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45984.040749305554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45984.040749305554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45984.040749305554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45984.040749305554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45984.040749305554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45984.040749305554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45984.040749305554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45984.040749305554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45984.040749305554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45984.040749305554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45984.040749305554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45984.040749305554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45984.040749305554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45984.040749305554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45984.040749305554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45984.040749305554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45984.040749305554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45984.040749305554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45984.040749305554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45984.040749305554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45984.040749305554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45984.040749305554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45984.040749305554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45984.040749305554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45984.040749305554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45984.040749305554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45984.040749305554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45984.040749305554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45984.040749305554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45984.040749305554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45984.040749305554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45984.040749305554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45984.040749305554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45984.040749305554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45984.040749305554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45984.040749305554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45984.040749305554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45984.040749305554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45984.040749305554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45984.040749305554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45984.040749305554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45984.040749305554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45984.040749305554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45984.040749305554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45984.040749305554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45984.040749305554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45984.040749305554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45984.040749305554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45984.040749305554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45984.040749305554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45984.040749305554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45984.040749305554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45984.040749305554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45984.040749305554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45984.040749305554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45984.040749305554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45984.040749305554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45984.040749305554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45984.040749305554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45984.040749305554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45984.040749305554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45984.040749305554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45984.040749305554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45984.040749305554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45984.040749305554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45984.040749305554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45984.040749305554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45984.040749305554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45984.040749305554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45984.040749305554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45984.040749305554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45984.040749305554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45984.040749305554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45984.040749305554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45984.040749305554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45984.040749305554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45984.040749305554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45984.040749305554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45984.040749305554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45984.040749305554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45984.040749305554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45984.040749305554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45984.040749305554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45984.040749305554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45984.040749305554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45984.040749305554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45984.040749305554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45984.040749305554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45984.040749305554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45984.040749305554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45984.040749305554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45984.040749305554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45984.040749305554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45984.040749305554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45984.040749305554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45984.040749305554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45984.040749305554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45984.040749305554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45984.040749305554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45984.040749305554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45984.040749305554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45984.040749305554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45984.040749305554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45984.040749305554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45984.040749305554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45984.040749305554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45984.040749305554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45984.040749305554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45984.040749305554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45984.040749305554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45984.040749305554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45984.040749305554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45984.040749305554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45984.040749305554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45984.040749305554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45984.040749305554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45984.040749305554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45984.040749305554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45984.040749305554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45984.040749305554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45984.040749305554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45984.040749305554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45984.040749305554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45984.040749305554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45984.040749305554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45984.040749305554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45984.040749305554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45984.040749305554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45984.040749305554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45984.040749305554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45984.040749305554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45984.040749305554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45984.040749305554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45984.040749305554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45984.040749305554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45984.040749305554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45984.040749305554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45984.040749305554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45984.040749305554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45984.040749305554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45984.040749305554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45984.040749305554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45984.040749305554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45984.040749305554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45984.040749305554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45984.040749305554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45984.040749305554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45984.040749305554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45984.040749305554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45984.040749305554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45984.040749305554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45984.040749305554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45984.040749305554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45984.040749305554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45984.040749305554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45984.040749305554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45984.040749305554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45984.040749305554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45984.040749305554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45984.040749305554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45984.040749305554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45984.040749305554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45984.040749305554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45984.040749305554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45984.040749305554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45984.040749305554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45984.040749305554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45984.040749305554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45984.040749305554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45984.040749305554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45984.040749305554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45984.040749305554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45984.040749305554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45984.040749305554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45984.040749305554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45984.040749305554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45984.040749305554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45984.040749305554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45984.040749305554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45984.040749305554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45984.040749305554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45984.040749305554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45984.040749305554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45984.040749305554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45984.040749305554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45984.040749305554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45984.040749305554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45984.040749305554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45984.040749305554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45984.040749305554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45984.040749305554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45984.040749305554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45984.040749305554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45984.040749305554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45984.040749305554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45984.040749305554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45984.040749305554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45984.040749305554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45984.040749305554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45984.040749305554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45984.040749305554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45984.040749305554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45984.040749305554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45984.040749305554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45984.040749305554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45984.040749305554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45984.040749305554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45984.040749305554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45984.040749305554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45984.040749305554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45984.040749305554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45984.040749305554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45984.040749305554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45984.040749305554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45984.040749305554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45984.040749305554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45984.040749305554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45984.040749305554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45984.040749305554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45984.040749305554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45984.040749305554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45984.040749305554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45984.040749305554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45984.040749305554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45984.040749305554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45984.040749305554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45984.040749305554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45984.040749305554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45984.040749305554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45984.040749305554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45984.040749305554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45984.040749305554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45984.040749305554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45984.040749305554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45984.040749305554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45984.040749305554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45984.040749305554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45984.040749305554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45984.040749305554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45984.040749305554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45984.040749305554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45984.040749305554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45984.040749305554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45984.040749305554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45984.040749305554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45984.040749305554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45984.040749305554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45984.040749305554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45984.040749305554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45984.040749305554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45984.040749305554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45984.040749305554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45984.040749305554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45984.040749305554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45984.040749305554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45984.040749305554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45984.040749305554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45984.040749305554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45984.040749305554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45984.040749305554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45984.040749305554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45984.040749305554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45984.040749305554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45984.040749305554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45984.040749305554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45984.040749305554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45984.040749305554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45984.040749305554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45984.040749305554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45984.040749305554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45984.040749305554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45984.040749305554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45984.040749305554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45984.040749305554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45984.040749305554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45984.040749305554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45984.040749305554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45984.040749305554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45984.040749305554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45984.040749305554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45984.040749305554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45984.040749305554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45984.040749305554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45984.040749305554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45984.040749305554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45984.040749305554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45984.040749305554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45984.040749305554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45984.040749305554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45984.040749305554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45984.040749305554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45984.040749305554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45984.040749305554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45984.040749305554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45984.040749305554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45984.040749305554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45984.040749305554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45984.040749305554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45984.040749305554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45984.040749305554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45984.040749305554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45984.040749305554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45984.040749305554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45984.040749305554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45984.040749305554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45984.040749305554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45984.040749305554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45984.040749305554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45984.040749305554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45984.040749305554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45984.040749305554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45984.040749305554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45984.040749305554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45984.040749305554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45984.040749305554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45984.040749305554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45984.040749305554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45984.040749305554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45984.040749305554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45984.040749305554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45984.040749305554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45984.040749305554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45984.040749305554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45984.040749305554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45984.040749305554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45984.040749305554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45984.040749305554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45984.040749305554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45984.040749305554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45984.040749305554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45984.040749305554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45984.040749305554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45984.040749305554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45984.040749305554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45984.040749305554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45984.040749305554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45984.040749305554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45984.040749305554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45984.040749305554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45984.040749305554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45984.040749305554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45984.040749305554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45984.040749305554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45984.040749305554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45984.040749305554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45984.040749305554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45984.040749305554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45984.040749305554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45984.040749305554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45984.040749305554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45984.040749305554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45984.040749305554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45984.040749305554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45984.040749305554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45984.040749305554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45984.040749305554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45984.040749305554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45984.040749305554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45984.040749305554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45984.040749305554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45984.040749305554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45984.040749305554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45984.040749305554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45984.040749305554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45984.040749305554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45984.040749305554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45984.040749305554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45984.040749305554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45984.040749305554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45984.040749305554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45984.040749305554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45984.040749305554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45984.040749305554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45984.040749305554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45984.040749305554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45984.040749305554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45984.040749305554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45984.040749305554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45984.040749305554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45984.040749305554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45984.040749305554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45984.040749305554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45984.040749305554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45984.040749305554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45984.040749305554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45984.040749305554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45984.040749305554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45984.040749305554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45984.040749305554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45984.040749305554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45984.040749305554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45984.040749305554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45984.040749305554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45984.040749305554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45984.040749305554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45984.040749305554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45984.040749305554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45984.040749305554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45984.040749305554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45984.040749305554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45984.040749305554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45984.040749305554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45984.040749305554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45984.040749305554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45984.040749305554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45984.040749305554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45984.040749305554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45984.040749305554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45984.040749305554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45984.040749305554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45984.040749305554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45984.040749305554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45984.040749305554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45984.040749305554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45984.040749305554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45984.040749305554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45984.040749305554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45984.040749305554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45984.040749305554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45984.040749305554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45984.040749305554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45984.040749305554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45984.040749305554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45984.040749305554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45984.040749305554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45984.040749305554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45984.040749305554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45984.040749305554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45984.040749305554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45984.040749305554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45984.040749305554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45984.040749305554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45984.040749305554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45984.040749305554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45984.040749305554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45984.040749305554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45984.040749305554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45984.040749305554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45984.040749305554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45984.040749305554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45984.040749305554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45984.040749305554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45984.040749305554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45984.040749305554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45984.040749305554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45984.040749305554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45984.040749305554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45984.040749305554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45984.040749305554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45984.040749305554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45984.040749305554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45984.040749305554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45984.040749305554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45984.040749305554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45984.040749305554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45984.040749305554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45984.040749305554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45984.040749305554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45984.040749305554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45984.040749305554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45984.040749305554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45984.040749305554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45984.040749305554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45984.040749305554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45984.040749305554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45984.040749305554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45984.040749305554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45984.040749305554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45984.040749305554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45984.040749305554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45984.040749305554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45984.040749305554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45984.040749305554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45984.040749305554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45984.040749305554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45984.040749305554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45984.040749305554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45984.040749305554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45984.040749305554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45984.040749305554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45984.040749305554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45984.040749305554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45984.040749305554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45984.040749305554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45984.040749305554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45984.040749305554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45984.040749305554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45984.040749305554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45984.040749305554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45984.040749305554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45984.040749305554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45984.040749305554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45984.040749305554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45984.040749305554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45984.040749305554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45984.040749305554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45984.040749305554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45984.040749305554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45984.040749305554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45984.040749305554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45984.040749305554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45984.040749305554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45984.040749305554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45984.040749305554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45984.040749305554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45984.040749305554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45984.040749305554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45984.040749305554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45984.040749305554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45984.040749305554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45984.040749305554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45984.040749305554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45984.040749305554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45984.040749305554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45984.040749305554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45984.040749305554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45984.040749305554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45984.040749305554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45984.040749305554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H8" sqref="H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280.56003171295743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0.30123541666398523</v>
      </c>
      <c r="H3" s="95">
        <v>45983.723113425927</v>
      </c>
      <c r="I3" s="113" t="str">
        <f>IFERROR(VLOOKUP(D3,DB!A:F,6,0),"")</f>
        <v>Generator-SG</v>
      </c>
      <c r="J3" s="113" t="str">
        <f>IFERROR(VLOOKUP(D3,DB!A:G,7,0),"")</f>
        <v>No BB Shifted</v>
      </c>
      <c r="K3" s="97" t="s">
        <v>39110</v>
      </c>
      <c r="L3" s="91" t="str">
        <f>IFERROR(VLOOKUP(D3,DB!A:I,9,0),"")</f>
        <v>Latis</v>
      </c>
    </row>
    <row r="4" spans="1:16" ht="30" customHeight="1">
      <c r="A4" s="113" t="s">
        <v>39111</v>
      </c>
      <c r="B4" s="113" t="str">
        <f>IFERROR(VLOOKUP(D4,DB!A:K,11,0),"")</f>
        <v>R4</v>
      </c>
      <c r="C4" s="93">
        <v>1</v>
      </c>
      <c r="D4" s="91" t="s">
        <v>32088</v>
      </c>
      <c r="E4" s="94" t="s">
        <v>39021</v>
      </c>
      <c r="F4" s="95">
        <v>45983.859861111108</v>
      </c>
      <c r="G4" s="96">
        <f t="shared" ref="G4:G64" ca="1" si="1">IFERROR(NOW()-F4,"")</f>
        <v>0.18088819444528781</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45984.040749305554</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45984.040749305554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45984.040749305554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45984.040749305554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45984.040749305554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45984.040749305554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45984.040749305554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45984.040749305554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45984.040749305554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45984.040749305554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45984.040749305554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45984.040749305554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45984.040749305554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45984.040749305554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45984.040749305554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45984.040749305554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45984.040749305554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45984.040749305554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45984.040749305554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45984.040749305554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45984.040749305554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45984.040749305554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45984.040749305554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45984.040749305554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45984.040749305554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45984.040749305554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45984.040749305554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45984.040749305554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45984.040749305554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45984.040749305554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45984.040749305554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45984.040749305554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45984.040749305554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45984.040749305554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45984.040749305554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45984.040749305554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45984.040749305554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45984.040749305554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45984.040749305554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45984.040749305554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45984.040749305554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45984.040749305554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45984.040749305554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45984.040749305554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45984.040749305554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45984.040749305554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45984.040749305554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45984.040749305554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45984.040749305554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45984.040749305554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45984.040749305554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45984.040749305554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45984.040749305554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45984.040749305554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45984.040749305554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45984.040749305554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45984.040749305554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45984.040749305554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45984.040749305554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45984.040749305554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45984.040749305554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45984.040749305554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45984.040749305554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45984.040749305554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45984.040749305554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45984.040749305554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45984.040749305554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45984.040749305554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45984.040749305554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45984.040749305554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45984.040749305554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45984.040749305554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45984.040749305554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45984.040749305554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45984.040749305554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45984.040749305554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45984.040749305554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45984.040749305554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45984.040749305554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45984.040749305554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45984.040749305554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45984.040749305554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45984.040749305554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45984.040749305554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45984.040749305554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45984.040749305554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45984.040749305554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45984.040749305554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45984.040749305554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45984.040749305554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45984.040749305554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45984.040749305554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45984.040749305554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45984.040749305554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45984.040749305554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45984.040749305554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45984.040749305554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45984.040749305554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45984.040749305554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45984.040749305554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45984.040749305554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45984.040749305554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45984.040749305554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45984.040749305554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45984.040749305554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45984.040749305554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45984.040749305554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45984.040749305554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45984.040749305554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45984.040749305554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45984.040749305554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45984.040749305554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45984.040749305554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45984.040749305554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45984.040749305554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45984.040749305554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45984.040749305554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45984.040749305554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45984.040749305554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45984.040749305554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45984.040749305554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45984.040749305554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45984.040749305554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45984.040749305554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45984.040749305554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45984.040749305554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45984.040749305554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45984.040749305554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45984.040749305554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45984.040749305554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45984.040749305554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45984.040749305554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45984.040749305554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45984.040749305554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45984.040749305554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45984.040749305554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45984.040749305554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45984.040749305554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45984.040749305554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45984.040749305554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45984.040749305554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45984.040749305554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45984.040749305554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45984.040749305554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45984.040749305554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45984.040749305554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45984.040749305554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45984.040749305554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45984.040749305554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45984.040749305554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45984.040749305554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45984.040749305554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45984.040749305554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45984.040749305554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45984.040749305554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45984.040749305554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45984.040749305554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45984.040749305554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45984.040749305554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45984.040749305554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45984.040749305554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45984.040749305554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45984.040749305554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45984.040749305554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45984.040749305554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45984.040749305554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45984.040749305554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45984.040749305554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45984.040749305554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45984.040749305554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45984.040749305554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45984.040749305554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45984.040749305554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45984.040749305554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45984.040749305554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45984.040749305554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45984.040749305554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45984.040749305554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45984.040749305554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45984.040749305554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45984.040749305554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45984.040749305554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45984.040749305554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45984.040749305554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45984.040749305554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45984.040749305554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45984.040749305554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45984.040749305554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45984.040749305554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45984.040749305554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45984.040749305554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45984.040749305554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45984.040749305554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45984.040749305554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45984.040749305554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45984.040749305554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45984.040749305554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45984.040749305554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45984.040749305554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45984.040749305554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45984.040749305554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45984.040749305554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45984.040749305554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45984.040749305554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45984.040749305554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45984.040749305554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45984.040749305554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45984.040749305554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45984.040749305554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45984.040749305554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45984.040749305554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45984.040749305554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45984.040749305554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45984.040749305554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45984.040749305554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45984.040749305554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45984.040749305554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45984.040749305554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45984.040749305554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45984.040749305554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45984.040749305554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45984.040749305554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45984.040749305554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45984.040749305554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45984.040749305554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45984.040749305554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45984.040749305554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45984.040749305554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45984.040749305554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45984.040749305554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45984.040749305554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45984.040749305554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45984.040749305554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45984.040749305554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45984.040749305554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45984.040749305554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45984.040749305554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45984.040749305554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45984.040749305554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45984.040749305554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45984.040749305554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45984.040749305554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45984.040749305554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45984.040749305554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45984.040749305554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45984.040749305554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45984.040749305554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45984.040749305554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45984.040749305554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45984.040749305554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45984.040749305554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45984.040749305554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45984.040749305554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45984.040749305554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45984.040749305554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45984.040749305554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45984.040749305554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45984.040749305554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45984.040749305554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45984.040749305554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45984.040749305554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45984.040749305554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45984.040749305554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45984.040749305554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45984.040749305554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45984.040749305554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45984.040749305554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45984.040749305554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45984.040749305554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45984.040749305554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45984.040749305554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45984.040749305554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45984.040749305554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45984.040749305554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45984.040749305554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45984.040749305554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45984.040749305554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45984.040749305554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45984.040749305554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45984.040749305554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45984.040749305554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45984.040749305554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45984.040749305554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45984.040749305554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45984.040749305554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45984.040749305554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45984.040749305554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45984.040749305554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45984.040749305554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45984.040749305554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45984.040749305554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45984.040749305554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45984.040749305554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45984.040749305554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45984.040749305554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45984.040749305554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45984.040749305554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45984.040749305554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45984.040749305554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45984.040749305554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45984.040749305554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45984.040749305554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45984.040749305554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45984.040749305554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45984.040749305554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45984.040749305554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45984.040749305554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45984.040749305554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45984.040749305554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45984.040749305554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45984.040749305554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45984.040749305554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45984.040749305554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45984.040749305554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45984.040749305554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45984.040749305554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45984.040749305554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45984.040749305554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45984.040749305554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45984.040749305554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45984.040749305554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45984.040749305554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45984.040749305554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45984.040749305554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45984.040749305554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45984.040749305554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45984.040749305554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45984.040749305554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45984.040749305554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45984.040749305554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45984.040749305554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45984.040749305554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45984.040749305554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45984.040749305554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45984.040749305554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45984.040749305554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45984.040749305554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45984.040749305554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45984.040749305554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45984.040749305554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45984.040749305554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45984.040749305554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45984.040749305554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45984.040749305554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45984.040749305554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45984.040749305554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45984.040749305554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45984.040749305554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45984.040749305554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45984.040749305554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45984.040749305554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45984.040749305554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45984.040749305554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45984.040749305554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45984.040749305554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45984.040749305554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45984.040749305554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45984.040749305554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45984.040749305554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45984.040749305554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45984.040749305554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45984.040749305554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45984.040749305554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45984.040749305554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45984.040749305554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45984.040749305554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45984.040749305554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45984.040749305554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45984.040749305554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45984.040749305554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45984.040749305554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45984.040749305554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45984.040749305554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45984.040749305554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45984.040749305554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45984.040749305554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45984.040749305554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45984.040749305554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45984.040749305554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45984.040749305554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45984.040749305554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45984.040749305554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45984.040749305554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45984.040749305554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45984.040749305554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45984.040749305554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45984.040749305554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45984.040749305554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45984.040749305554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45984.040749305554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45984.040749305554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45984.040749305554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45984.040749305554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45984.040749305554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45984.040749305554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45984.040749305554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45984.040749305554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45984.040749305554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45984.040749305554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45984.040749305554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45984.040749305554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45984.040749305554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45984.040749305554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45984.040749305554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45984.040749305554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45984.040749305554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45984.040749305554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45984.040749305554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45984.040749305554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45984.040749305554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45984.040749305554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45984.040749305554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45984.040749305554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45984.040749305554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45984.040749305554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45984.040749305554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45984.040749305554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45984.040749305554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45984.040749305554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45984.040749305554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45984.040749305554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45984.040749305554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45984.040749305554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45984.040749305554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45984.040749305554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45984.040749305554</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92.208689120365307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57.851871990736981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35.379638194441213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6.5259460648157983</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2.6674506944400491</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45984.040749305554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45984.040749305554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45984.040749305554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45984.040749305554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45984.040749305554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45984.040749305554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45984.040749305554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45984.040749305554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45984.040749305554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45984.040749305554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45984.040749305554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45984.040749305554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45984.040749305554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45984.040749305554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45984.040749305554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45984.040749305554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45984.040749305554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45984.040749305554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45984.040749305554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45984.040749305554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45984.040749305554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45984.040749305554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45984.040749305554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45984.040749305554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45984.040749305554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45984.040749305554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45984.040749305554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45984.040749305554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45984.040749305554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45984.040749305554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45984.040749305554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45984.040749305554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45984.040749305554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45984.040749305554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45984.040749305554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45984.040749305554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45984.040749305554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45984.040749305554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45984.040749305554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45984.040749305554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45984.040749305554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45984.040749305554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45984.040749305554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45984.040749305554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45984.040749305554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45984.040749305554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45984.040749305554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45984.040749305554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45984.040749305554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45984.040749305554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45984.040749305554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45984.040749305554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45984.040749305554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45984.040749305554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45984.040749305554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45984.040749305554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45984.040749305554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45984.040749305554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45984.040749305554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45984.040749305554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45984.040749305554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45984.040749305554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45984.040749305554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45984.040749305554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45984.040749305554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45984.040749305554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45984.040749305554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45984.040749305554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45984.040749305554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45984.040749305554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45984.040749305554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45984.040749305554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45984.040749305554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45984.040749305554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45984.040749305554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45984.040749305554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45984.040749305554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2" ca="1" si="0">IFERROR(NOW()-F2,"-")</f>
        <v>9.7068750001199078E-2</v>
      </c>
      <c r="H2" s="121">
        <v>45983.922696759262</v>
      </c>
      <c r="I2" s="119" t="str">
        <f>IFERROR(VLOOKUP(D2,DB!A:F,6,0),"")</f>
        <v>Generator-SG</v>
      </c>
      <c r="J2" s="119" t="str">
        <f>IFERROR(VLOOKUP(D2,DB!A:G,7,0),"")</f>
        <v>Vandalized</v>
      </c>
      <c r="K2" s="122" t="s">
        <v>39129</v>
      </c>
      <c r="L2" s="123" t="str">
        <f>IFERROR(VLOOKUP(D2,DB!A:I,9,0),"")</f>
        <v>Latis</v>
      </c>
    </row>
    <row r="3" spans="1:16382" ht="31.5" customHeight="1">
      <c r="A3" s="150" t="s">
        <v>39130</v>
      </c>
      <c r="B3" s="119" t="str">
        <f>IFERROR(VLOOKUP(D3,DB!A:K,11,0),"")</f>
        <v>R6</v>
      </c>
      <c r="C3" s="120">
        <v>1</v>
      </c>
      <c r="D3" s="119" t="s">
        <v>34762</v>
      </c>
      <c r="E3" s="109" t="s">
        <v>39021</v>
      </c>
      <c r="F3" s="121"/>
      <c r="G3" s="104">
        <f t="shared" ca="1" si="0"/>
        <v>45984.040749305554</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45984.040749305554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45984.040749305554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45984.040749305554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45984.040749305554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45984.040749305554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45984.040749305554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45984.040749305554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45984.040749305554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45984.040749305554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45984.040749305554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45984.040749305554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45984.040749305554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45984.040749305554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45984.040749305554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45984.040749305554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45984.040749305554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45984.040749305554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45984.040749305554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45984.040749305554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45984.040749305554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45984.040749305554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45984.040749305554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45984.040749305554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45984.040749305554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45984.040749305554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45984.040749305554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45984.040749305554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45984.040749305554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45984.040749305554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45984.040749305554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45984.040749305554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45984.040749305554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45984.040749305554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45984.040749305554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45984.040749305554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45984.040749305554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45984.040749305554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45984.040749305554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45984.040749305554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45984.040749305554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45984.040749305554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45984.040749305554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45984.040749305554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45984.040749305554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45984.040749305554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45984.040749305554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45984.040749305554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45984.040749305554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45984.040749305554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45984.040749305554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45984.040749305554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45984.040749305554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45984.040749305554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45984.040749305554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45984.040749305554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45984.040749305554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45984.040749305554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45984.040749305554</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2025-11-22T21:59:19Z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