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01"/>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31" documentId="120_S{2AC9BD13-BADA-5192-A53E-5A8FF88502F6}" xr6:coauthVersionLast="47" xr6:coauthVersionMax="47" xr10:uidLastSave="{26B0FEA6-85D9-427B-975D-500E38A2519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3"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<sst xmlns="http://schemas.openxmlformats.org/spreadsheetml/2006/main" count="180291" uniqueCount="39126">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</sst>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308.46634178240492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45971.414767708331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45971.414767708331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45971.414767708331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45971.414767708331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45971.414767708331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45971.414767708331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45971.414767708331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45971.414767708331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45971.414767708331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45971.414767708331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45971.414767708331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45971.414767708331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45971.414767708331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45971.414767708331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45971.414767708331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45971.414767708331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45971.414767708331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45971.414767708331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45971.414767708331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45971.414767708331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45971.414767708331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45971.414767708331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45971.414767708331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45971.414767708331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45971.414767708331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45971.414767708331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45971.414767708331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45971.414767708331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45971.414767708331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45971.414767708331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45971.414767708331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45971.414767708331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45971.414767708331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45971.414767708331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45971.414767708331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45971.414767708331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45971.414767708331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45971.414767708331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45971.414767708331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45971.414767708331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45971.414767708331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45971.414767708331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45971.414767708331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45971.414767708331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45971.414767708331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45971.414767708331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45971.414767708331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45971.414767708331</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45971.414767708331</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7174D055-FC9C-4BE2-B91A-F171FA02BF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tabSelected="1"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146.41492974536959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0.22633020833018236</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45971.414767708331</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0.10867974536813563</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8.5022337960253935E-2</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45971.414767708331</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45971.414767708331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45971.414767708331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45971.414767708331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45971.414767708331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45971.414767708331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45971.414767708331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45971.414767708331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45971.414767708331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45971.414767708331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45971.414767708331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45971.414767708331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45971.414767708331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45971.414767708331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45971.414767708331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45971.414767708331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45971.414767708331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45971.414767708331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45971.414767708331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45971.414767708331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45971.414767708331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45971.414767708331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45971.414767708331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45971.414767708331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45971.414767708331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45971.414767708331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45971.414767708331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45971.414767708331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45971.414767708331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45971.414767708331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45971.414767708331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45971.414767708331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45971.414767708331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45971.414767708331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45971.414767708331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45971.414767708331</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45971.414767708331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45971.414767708331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45971.414767708331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45971.414767708331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45971.414767708331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45971.414767708331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45971.414767708331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45971.414767708331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45971.414767708331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45971.414767708331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45971.414767708331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45971.414767708331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45971.414767708331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45971.414767708331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45971.414767708331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45971.414767708331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45971.414767708331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45971.414767708331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45971.414767708331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45971.414767708331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45971.414767708331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45971.414767708331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45971.414767708331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45971.414767708331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45971.414767708331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45971.414767708331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45971.414767708331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45971.414767708331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45971.414767708331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45971.414767708331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45971.414767708331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45971.414767708331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45971.414767708331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45971.414767708331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45971.414767708331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45971.414767708331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45971.414767708331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45971.414767708331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45971.414767708331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45971.414767708331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45971.414767708331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45971.414767708331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45971.414767708331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45971.414767708331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45971.414767708331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45971.414767708331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45971.414767708331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45971.414767708331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45971.414767708331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45971.414767708331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45971.414767708331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45971.414767708331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45971.414767708331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45971.414767708331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45971.414767708331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45971.414767708331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45971.414767708331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45971.414767708331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45971.414767708331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45971.414767708331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45971.414767708331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45971.414767708331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45971.414767708331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45971.414767708331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45971.414767708331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45971.414767708331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45971.414767708331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45971.414767708331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45971.414767708331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45971.414767708331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45971.414767708331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45971.414767708331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45971.414767708331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45971.414767708331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45971.414767708331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45971.414767708331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45971.414767708331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45971.414767708331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45971.414767708331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45971.414767708331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45971.414767708331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45971.414767708331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45971.414767708331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45971.414767708331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45971.414767708331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45971.414767708331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45971.414767708331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45971.414767708331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45971.414767708331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45971.414767708331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45971.414767708331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45971.414767708331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45971.414767708331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45971.414767708331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45971.414767708331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45971.414767708331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45971.414767708331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45971.414767708331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45971.414767708331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45971.414767708331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45971.414767708331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45971.414767708331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45971.414767708331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45971.414767708331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45971.414767708331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45971.414767708331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45971.414767708331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45971.414767708331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45971.414767708331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45971.414767708331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45971.414767708331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45971.414767708331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45971.414767708331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45971.414767708331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45971.414767708331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45971.414767708331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45971.414767708331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45971.414767708331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45971.414767708331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45971.414767708331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45971.414767708331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45971.414767708331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45971.414767708331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45971.414767708331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45971.414767708331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45971.414767708331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45971.414767708331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45971.414767708331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45971.414767708331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45971.414767708331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45971.414767708331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45971.414767708331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45971.414767708331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45971.414767708331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45971.414767708331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45971.414767708331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45971.414767708331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45971.414767708331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45971.414767708331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45971.414767708331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45971.414767708331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45971.414767708331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45971.414767708331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45971.414767708331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45971.414767708331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45971.414767708331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45971.414767708331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45971.414767708331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45971.414767708331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45971.414767708331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45971.414767708331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45971.414767708331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45971.414767708331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45971.414767708331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45971.414767708331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45971.414767708331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45971.414767708331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45971.414767708331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45971.414767708331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45971.414767708331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45971.414767708331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45971.414767708331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45971.414767708331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45971.414767708331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45971.414767708331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45971.414767708331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45971.414767708331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45971.414767708331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45971.414767708331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45971.414767708331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45971.414767708331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45971.414767708331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45971.414767708331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45971.414767708331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45971.414767708331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45971.414767708331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45971.414767708331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45971.414767708331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45971.414767708331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45971.414767708331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45971.414767708331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45971.414767708331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45971.414767708331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45971.414767708331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45971.414767708331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45971.414767708331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45971.414767708331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45971.414767708331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45971.414767708331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45971.414767708331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45971.414767708331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45971.414767708331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45971.414767708331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45971.414767708331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45971.414767708331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45971.414767708331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45971.414767708331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45971.414767708331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45971.414767708331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45971.414767708331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45971.414767708331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45971.414767708331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45971.414767708331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45971.414767708331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45971.414767708331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45971.414767708331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45971.414767708331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45971.414767708331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45971.414767708331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45971.414767708331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45971.414767708331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45971.414767708331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45971.414767708331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45971.414767708331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45971.414767708331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45971.414767708331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45971.414767708331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45971.414767708331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45971.414767708331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45971.414767708331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45971.414767708331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45971.414767708331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45971.414767708331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45971.414767708331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45971.414767708331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45971.414767708331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45971.414767708331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45971.414767708331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45971.414767708331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45971.414767708331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45971.414767708331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45971.414767708331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45971.414767708331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45971.414767708331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45971.414767708331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45971.414767708331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45971.414767708331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45971.414767708331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45971.414767708331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45971.414767708331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45971.414767708331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45971.414767708331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45971.414767708331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45971.414767708331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45971.414767708331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45971.414767708331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45971.414767708331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45971.414767708331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45971.414767708331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45971.414767708331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45971.414767708331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45971.414767708331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45971.414767708331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45971.414767708331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45971.414767708331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45971.414767708331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45971.414767708331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45971.414767708331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45971.414767708331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45971.414767708331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45971.414767708331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45971.414767708331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45971.414767708331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45971.414767708331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45971.414767708331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45971.414767708331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45971.414767708331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45971.414767708331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45971.414767708331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45971.414767708331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45971.414767708331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45971.414767708331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45971.414767708331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45971.414767708331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45971.414767708331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45971.414767708331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45971.414767708331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45971.414767708331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45971.414767708331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45971.414767708331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45971.414767708331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45971.414767708331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45971.414767708331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45971.414767708331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45971.414767708331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45971.414767708331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45971.414767708331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45971.414767708331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45971.414767708331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45971.414767708331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45971.414767708331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45971.414767708331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45971.414767708331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45971.414767708331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45971.414767708331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45971.414767708331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45971.414767708331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45971.414767708331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45971.414767708331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45971.414767708331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45971.414767708331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45971.414767708331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45971.414767708331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45971.414767708331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45971.414767708331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45971.414767708331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45971.414767708331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45971.414767708331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45971.414767708331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45971.414767708331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45971.414767708331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45971.414767708331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45971.414767708331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45971.414767708331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45971.414767708331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45971.414767708331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45971.414767708331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45971.414767708331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45971.414767708331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45971.414767708331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45971.414767708331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45971.414767708331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45971.414767708331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45971.414767708331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45971.414767708331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45971.414767708331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45971.414767708331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45971.414767708331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45971.414767708331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45971.414767708331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45971.414767708331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45971.414767708331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45971.414767708331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45971.414767708331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45971.414767708331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45971.414767708331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45971.414767708331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45971.414767708331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45971.414767708331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45971.414767708331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45971.414767708331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45971.414767708331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45971.414767708331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45971.414767708331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45971.414767708331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45971.414767708331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45971.414767708331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45971.414767708331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45971.414767708331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45971.414767708331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45971.414767708331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45971.414767708331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45971.414767708331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45971.414767708331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45971.414767708331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45971.414767708331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45971.414767708331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45971.414767708331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45971.414767708331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45971.414767708331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45971.414767708331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45971.414767708331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45971.414767708331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45971.414767708331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45971.414767708331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45971.414767708331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45971.414767708331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45971.414767708331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45971.414767708331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45971.414767708331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45971.414767708331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45971.414767708331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45971.414767708331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45971.414767708331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45971.414767708331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45971.414767708331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45971.414767708331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45971.414767708331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45971.414767708331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45971.414767708331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45971.414767708331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45971.414767708331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45971.414767708331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45971.414767708331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45971.414767708331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45971.414767708331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45971.414767708331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45971.414767708331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45971.414767708331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45971.414767708331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45971.414767708331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45971.414767708331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45971.414767708331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45971.414767708331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45971.414767708331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45971.414767708331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45971.414767708331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45971.414767708331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45971.414767708331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45971.414767708331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45971.414767708331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45971.414767708331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45971.414767708331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45971.414767708331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45971.414767708331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45971.414767708331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45971.414767708331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45971.414767708331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45971.414767708331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45971.414767708331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45971.414767708331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45971.414767708331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45971.414767708331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45971.414767708331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45971.414767708331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45971.414767708331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45971.414767708331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45971.414767708331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45971.414767708331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45971.414767708331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45971.414767708331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45971.414767708331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45971.414767708331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45971.414767708331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45971.414767708331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45971.414767708331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45971.414767708331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45971.414767708331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45971.414767708331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45971.414767708331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45971.414767708331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45971.414767708331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45971.414767708331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45971.414767708331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45971.414767708331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45971.414767708331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45971.414767708331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45971.414767708331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45971.414767708331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45971.414767708331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45971.414767708331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45971.414767708331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45971.414767708331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45971.414767708331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45971.414767708331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45971.414767708331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45971.414767708331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45971.414767708331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45971.414767708331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45971.414767708331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45971.414767708331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45971.414767708331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45971.414767708331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45971.414767708331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45971.414767708331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45971.414767708331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45971.414767708331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45971.414767708331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45971.414767708331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45971.414767708331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45971.414767708331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45971.414767708331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45971.414767708331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45971.414767708331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45971.414767708331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45971.414767708331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45971.414767708331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45971.414767708331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45971.414767708331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45971.414767708331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45971.414767708331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45971.414767708331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45971.414767708331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45971.414767708331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45971.414767708331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45971.414767708331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45971.414767708331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45971.414767708331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45971.414767708331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45971.414767708331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45971.414767708331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45971.414767708331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45971.414767708331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45971.414767708331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45971.414767708331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45971.414767708331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45971.414767708331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45971.414767708331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45971.414767708331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45971.414767708331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45971.414767708331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45971.414767708331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45971.414767708331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45971.414767708331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45971.414767708331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45971.414767708331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45971.414767708331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45971.414767708331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45971.414767708331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45971.414767708331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45971.414767708331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45971.414767708331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45971.414767708331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45971.414767708331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45971.414767708331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45971.414767708331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45971.414767708331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45971.414767708331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45971.414767708331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45971.414767708331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45971.414767708331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45971.414767708331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45971.414767708331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45971.414767708331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45971.414767708331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45971.414767708331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45971.414767708331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45971.414767708331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45971.414767708331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45971.414767708331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45971.414767708331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45971.414767708331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45971.414767708331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45971.414767708331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45971.414767708331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45971.414767708331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45971.414767708331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45971.414767708331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45971.414767708331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45971.414767708331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45971.414767708331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45971.414767708331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45971.414767708331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45971.414767708331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45971.414767708331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45971.414767708331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45971.414767708331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45971.414767708331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45971.414767708331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45971.414767708331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45971.414767708331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45971.414767708331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45971.414767708331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45971.414767708331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45971.414767708331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45971.414767708331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45971.414767708331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45971.414767708331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45971.414767708331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45971.414767708331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45971.414767708331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45971.414767708331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45971.414767708331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45971.414767708331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45971.414767708331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45971.414767708331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45971.414767708331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45971.414767708331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45971.414767708331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45971.414767708331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45971.414767708331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45971.414767708331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45971.414767708331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45971.414767708331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45971.414767708331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45971.414767708331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45971.414767708331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45971.414767708331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45971.414767708331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45971.414767708331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45971.414767708331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45971.414767708331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45971.414767708331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45971.414767708331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45971.414767708331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45971.414767708331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45971.414767708331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45971.414767708331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45971.414767708331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45971.414767708331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45971.414767708331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45971.414767708331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45971.414767708331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45971.414767708331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45971.414767708331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45971.414767708331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45971.414767708331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45971.414767708331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45971.414767708331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45971.414767708331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45971.414767708331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45971.414767708331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45971.414767708331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45971.414767708331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45971.414767708331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45971.414767708331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45971.414767708331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45971.414767708331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45971.414767708331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45971.414767708331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45971.414767708331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45971.414767708331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45971.414767708331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45971.414767708331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45971.414767708331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45971.414767708331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45971.414767708331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45971.414767708331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45971.414767708331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45971.414767708331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45971.414767708331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45971.414767708331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45971.414767708331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45971.414767708331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45971.414767708331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45971.414767708331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45971.414767708331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45971.414767708331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45971.414767708331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45971.414767708331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45971.414767708331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45971.414767708331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45971.414767708331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45971.414767708331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45971.414767708331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45971.414767708331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45971.414767708331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45971.414767708331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45971.414767708331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45971.414767708331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45971.414767708331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45971.414767708331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45971.414767708331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45971.414767708331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45971.414767708331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45971.414767708331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45971.414767708331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45971.414767708331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45971.414767708331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45971.414767708331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45971.414767708331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45971.414767708331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45971.414767708331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45971.414767708331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45971.414767708331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45971.414767708331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45971.414767708331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45971.414767708331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45971.414767708331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45971.414767708331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45971.414767708331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45971.414767708331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45971.414767708331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45971.414767708331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45971.414767708331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45971.414767708331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45971.414767708331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45971.414767708331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45971.414767708331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45971.414767708331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45971.414767708331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45971.414767708331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45971.414767708331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45971.414767708331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45971.414767708331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45971.414767708331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45971.414767708331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45971.414767708331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45971.414767708331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45971.414767708331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45971.414767708331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45971.414767708331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45971.414767708331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45971.414767708331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45971.414767708331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45971.414767708331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45971.414767708331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45971.414767708331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45971.414767708331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45971.414767708331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45971.414767708331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45971.414767708331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45971.414767708331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45971.414767708331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45971.414767708331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45971.414767708331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45971.414767708331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45971.414767708331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45971.414767708331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45971.414767708331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45971.414767708331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45971.414767708331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45971.414767708331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45971.414767708331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45971.414767708331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45971.414767708331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45971.414767708331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45971.414767708331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45971.414767708331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45971.414767708331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45971.414767708331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45971.414767708331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45971.414767708331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45971.414767708331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45971.414767708331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45971.414767708331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45971.414767708331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45971.414767708331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45971.414767708331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45971.414767708331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45971.414767708331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45971.414767708331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45971.414767708331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45971.414767708331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45971.414767708331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45971.414767708331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45971.414767708331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45971.414767708331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45971.414767708331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45971.414767708331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45971.414767708331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45971.414767708331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45971.414767708331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45971.414767708331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45971.414767708331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45971.414767708331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45971.414767708331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45971.414767708331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45971.414767708331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45971.414767708331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45971.414767708331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45971.414767708331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45971.414767708331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45971.414767708331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45971.414767708331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45971.414767708331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45971.414767708331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45971.414767708331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45971.414767708331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45971.414767708331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45971.414767708331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45971.414767708331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45971.414767708331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45971.414767708331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45971.414767708331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45971.414767708331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45971.414767708331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45971.414767708331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45971.414767708331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45971.414767708331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45971.414767708331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45971.414767708331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45971.414767708331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45971.414767708331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45971.414767708331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45971.414767708331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45971.414767708331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45971.414767708331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45971.414767708331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45971.414767708331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45971.414767708331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45971.414767708331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45971.414767708331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45971.414767708331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45971.414767708331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45971.414767708331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45971.414767708331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45971.414767708331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45971.414767708331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45971.414767708331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45971.414767708331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45971.414767708331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45971.414767708331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45971.414767708331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45971.414767708331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45971.414767708331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45971.414767708331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45971.414767708331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45971.414767708331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45971.414767708331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45971.414767708331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45971.414767708331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45971.414767708331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45971.414767708331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45971.414767708331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45971.414767708331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45971.414767708331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45971.414767708331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45971.414767708331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45971.414767708331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45971.414767708331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45971.414767708331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45971.414767708331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45971.414767708331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45971.414767708331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45971.414767708331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45971.414767708331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45971.414767708331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45971.414767708331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45971.414767708331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45971.414767708331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45971.414767708331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45971.414767708331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45971.414767708331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45971.414767708331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45971.414767708331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45971.414767708331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45971.414767708331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45971.414767708331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45971.414767708331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45971.414767708331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45971.414767708331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45971.414767708331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45971.414767708331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45971.414767708331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45971.414767708331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45971.414767708331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45971.414767708331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45971.414767708331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45971.414767708331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45971.414767708331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45971.414767708331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45971.414767708331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45971.414767708331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45971.414767708331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45971.414767708331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45971.414767708331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45971.414767708331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45971.414767708331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45971.414767708331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45971.414767708331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45971.414767708331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45971.414767708331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45971.414767708331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45971.414767708331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45971.414767708331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45971.414767708331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45971.414767708331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45971.414767708331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45971.414767708331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45971.414767708331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45971.414767708331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45971.414767708331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45971.414767708331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45971.414767708331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45971.414767708331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45971.414767708331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45971.414767708331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45971.414767708331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45971.414767708331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45971.414767708331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45971.414767708331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45971.414767708331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45971.414767708331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45971.414767708331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45971.414767708331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45971.414767708331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45971.414767708331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45971.414767708331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45971.414767708331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45971.414767708331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45971.414767708331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45971.414767708331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45971.414767708331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45971.414767708331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45971.414767708331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45971.414767708331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45971.414767708331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45971.414767708331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45971.414767708331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45971.414767708331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45971.414767708331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45971.414767708331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45971.414767708331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45971.414767708331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45971.414767708331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45971.414767708331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45971.414767708331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45971.414767708331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45971.414767708331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45971.414767708331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45971.414767708331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45971.414767708331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45971.414767708331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45971.414767708331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45971.414767708331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45971.414767708331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45971.414767708331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45971.414767708331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45971.414767708331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45971.414767708331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45971.414767708331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45971.414767708331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45971.414767708331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45971.414767708331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45971.414767708331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45971.414767708331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45971.414767708331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45971.414767708331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45971.414767708331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45971.414767708331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45971.414767708331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45971.414767708331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45971.414767708331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45971.414767708331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45971.414767708331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45971.414767708331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45971.414767708331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45971.414767708331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45971.414767708331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45971.414767708331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45971.414767708331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45971.414767708331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45971.414767708331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45971.414767708331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45971.414767708331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45971.414767708331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45971.414767708331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45971.414767708331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45971.414767708331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45971.414767708331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45971.414767708331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45971.414767708331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45971.414767708331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45971.414767708331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45971.414767708331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45971.414767708331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45971.414767708331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45971.414767708331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45971.414767708331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45971.414767708331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45971.414767708331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45971.414767708331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45971.414767708331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45971.414767708331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45971.414767708331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45971.414767708331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45971.414767708331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45971.414767708331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45971.414767708331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45971.414767708331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45971.414767708331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45971.414767708331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45971.414767708331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45971.414767708331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45971.414767708331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45971.414767708331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45971.414767708331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45971.414767708331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45971.414767708331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45971.414767708331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45971.414767708331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45971.414767708331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45971.414767708331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45971.414767708331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45971.414767708331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45971.414767708331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45971.414767708331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45971.414767708331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45971.414767708331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45971.414767708331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45971.414767708331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45971.414767708331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45971.414767708331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45971.414767708331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45971.414767708331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45971.414767708331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45971.414767708331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45971.414767708331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45971.414767708331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45971.414767708331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45971.414767708331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45971.414767708331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45971.414767708331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45971.414767708331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45971.414767708331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45971.414767708331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45971.414767708331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45971.414767708331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45971.414767708331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45971.414767708331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45971.414767708331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45971.414767708331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45971.414767708331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45971.414767708331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45971.414767708331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45971.414767708331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45971.414767708331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45971.414767708331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45971.414767708331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45971.414767708331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45971.414767708331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45971.414767708331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45971.414767708331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45971.414767708331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45971.414767708331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45971.414767708331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45971.414767708331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45971.414767708331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45971.414767708331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45971.414767708331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45971.414767708331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45971.414767708331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45971.414767708331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45971.414767708331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45971.414767708331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45971.414767708331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45971.414767708331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45971.414767708331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45971.414767708331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45971.414767708331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45971.414767708331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45971.414767708331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45971.414767708331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45971.414767708331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45971.414767708331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45971.414767708331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45971.414767708331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45971.414767708331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45971.414767708331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45971.414767708331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45971.414767708331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45971.414767708331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45971.414767708331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45971.414767708331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45971.414767708331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45971.414767708331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45971.414767708331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45971.414767708331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45971.414767708331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45971.414767708331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45971.414767708331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45971.414767708331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45971.414767708331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45971.414767708331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45971.414767708331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45971.414767708331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45971.414767708331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45971.414767708331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45971.414767708331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45971.414767708331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45971.414767708331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45971.414767708331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45971.414767708331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45971.414767708331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45971.414767708331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45971.414767708331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45971.414767708331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45971.414767708331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45971.414767708331</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267.93405011573486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5.6434375001117587E-2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45971.414767708331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45971.414767708331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45971.414767708331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45971.414767708331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45971.414767708331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45971.414767708331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45971.414767708331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45971.414767708331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45971.414767708331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45971.414767708331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45971.414767708331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45971.414767708331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45971.414767708331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45971.414767708331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45971.414767708331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45971.414767708331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45971.414767708331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45971.414767708331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45971.414767708331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45971.414767708331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45971.414767708331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45971.414767708331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45971.414767708331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45971.414767708331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45971.414767708331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45971.414767708331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45971.414767708331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45971.414767708331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45971.414767708331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45971.414767708331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45971.414767708331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45971.414767708331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45971.414767708331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45971.414767708331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45971.414767708331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45971.414767708331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45971.414767708331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45971.414767708331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45971.414767708331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45971.414767708331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45971.414767708331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45971.414767708331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45971.414767708331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45971.414767708331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45971.414767708331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45971.414767708331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45971.414767708331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45971.414767708331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45971.414767708331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45971.414767708331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45971.414767708331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45971.414767708331</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45971.414767708331</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45971.414767708331</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45971.414767708331</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45971.414767708331</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45971.414767708331</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45971.414767708331</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45971.414767708331</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79.582707523142744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45.225890393514419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22.753656597218651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45971.414767708331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45971.414767708331</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45971.414767708331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45971.414767708331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45971.414767708331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45971.414767708331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45971.414767708331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45971.414767708331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45971.414767708331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45971.414767708331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45971.414767708331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45971.414767708331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45971.414767708331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45971.414767708331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45971.414767708331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45971.414767708331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45971.414767708331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45971.414767708331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45971.414767708331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45971.414767708331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45971.414767708331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45971.414767708331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45971.414767708331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45971.414767708331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45971.414767708331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45971.414767708331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45971.414767708331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45971.414767708331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45971.414767708331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45971.414767708331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45971.414767708331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45971.414767708331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45971.414767708331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45971.414767708331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45971.414767708331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45971.414767708331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45971.414767708331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45971.414767708331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45971.414767708331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45971.414767708331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45971.414767708331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45971.414767708331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45971.414767708331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45971.414767708331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45971.414767708331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45971.414767708331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45971.414767708331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45971.414767708331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45971.414767708331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45971.414767708331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45971.414767708331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45971.414767708331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45971.414767708331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45971.414767708331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45971.414767708331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45971.414767708331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45971.414767708331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45971.414767708331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45971.414767708331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45971.414767708331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45971.414767708331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45971.414767708331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45971.414767708331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45971.414767708331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45971.414767708331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45971.414767708331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45971.414767708331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45971.414767708331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45971.414767708331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45971.414767708331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45971.414767708331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45971.414767708331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45971.414767708331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45971.414767708331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45971.414767708331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45971.414767708331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45971.414767708331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45971.414767708331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45971.414767708331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45971.414767708331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45971.414767708331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45971.414767708331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45971.414767708331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45971.414767708331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45971.414767708331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45971.414767708331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45971.414767708331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45971.414767708331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45971.414767708331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45971.414767708331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45971.414767708331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45971.414767708331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45971.414767708331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45971.414767708331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45971.414767708331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45971.414767708331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45971.414767708331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45971.414767708331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45971.414767708331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45971.414767708331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45971.414767708331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45971.414767708331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45971.414767708331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45971.414767708331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45971.414767708331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45971.414767708331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45971.414767708331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45971.414767708331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45971.414767708331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45971.414767708331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45971.414767708331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45971.414767708331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45971.414767708331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45971.414767708331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45971.414767708331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45971.414767708331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45971.414767708331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45971.414767708331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45971.414767708331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45971.414767708331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45971.414767708331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45971.414767708331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45971.414767708331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45971.414767708331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45971.414767708331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45971.414767708331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45971.414767708331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45971.414767708331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45971.414767708331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45971.414767708331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45971.414767708331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45971.414767708331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45971.414767708331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45971.414767708331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45971.414767708331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45971.414767708331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45971.414767708331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45971.414767708331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45971.414767708331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45971.414767708331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45971.414767708331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45971.414767708331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45971.414767708331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45971.414767708331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45971.414767708331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45971.414767708331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45971.414767708331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45971.414767708331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45971.414767708331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45971.414767708331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45971.414767708331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45971.414767708331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45971.414767708331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45971.414767708331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45971.414767708331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45971.414767708331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45971.414767708331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45971.414767708331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45971.414767708331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45971.414767708331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45971.414767708331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45971.414767708331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45971.414767708331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45971.414767708331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45971.414767708331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45971.414767708331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45971.414767708331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45971.414767708331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45971.414767708331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45971.414767708331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45971.414767708331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45971.414767708331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45971.414767708331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45971.414767708331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45971.414767708331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45971.414767708331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45971.414767708331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45971.414767708331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45971.414767708331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45971.414767708331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45971.414767708331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45971.414767708331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45971.414767708331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45971.414767708331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45971.414767708331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45971.414767708331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45971.414767708331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45971.414767708331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45971.414767708331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45971.414767708331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45971.414767708331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45971.414767708331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45971.414767708331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45971.414767708331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45971.414767708331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45971.414767708331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45971.414767708331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45971.414767708331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45971.414767708331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45971.414767708331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45971.414767708331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45971.414767708331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45971.414767708331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45971.414767708331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45971.414767708331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45971.414767708331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45971.414767708331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45971.414767708331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45971.414767708331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45971.414767708331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45971.414767708331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45971.414767708331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45971.414767708331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45971.414767708331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45971.414767708331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45971.414767708331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45971.414767708331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45971.414767708331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45971.414767708331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45971.414767708331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45971.414767708331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45971.414767708331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45971.414767708331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45971.414767708331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45971.414767708331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45971.414767708331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45971.414767708331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45971.414767708331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45971.414767708331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45971.414767708331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45971.414767708331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45971.414767708331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45971.414767708331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45971.414767708331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45971.414767708331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45971.414767708331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45971.414767708331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45971.414767708331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45971.414767708331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45971.414767708331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45971.414767708331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45971.414767708331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45971.414767708331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45971.414767708331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45971.414767708331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45971.414767708331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45971.414767708331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45971.414767708331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45971.414767708331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45971.414767708331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45971.414767708331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2.5311689809313975E-2</v>
      </c>
      <c r="H2" s="143">
        <v>45971.383321759262</v>
      </c>
      <c r="I2" s="141" t="str">
        <f>IFERROR(VLOOKUP(D2,DB!A:F,6,0),"")</f>
        <v>SCECO</v>
      </c>
      <c r="J2" s="141" t="str">
        <f>IFERROR(VLOOKUP(D2,DB!A:G,7,0),"")</f>
        <v>No BB Shifted</v>
      </c>
      <c r="K2" s="144" t="s">
        <v>39125</v>
      </c>
      <c r="L2" s="145" t="str">
        <f>IFERROR(VLOOKUP(D2,DB!A:I,9,0),"")</f>
        <v>Latis</v>
      </c>
    </row>
    <row r="3" spans="1:16382" ht="31.5" customHeight="1">
      <c r="A3" s="140"/>
      <c r="B3" s="141" t="str">
        <f>IFERROR(VLOOKUP(D3,DB!A:K,11,0),"")</f>
        <v/>
      </c>
      <c r="C3" s="142"/>
      <c r="D3" s="141"/>
      <c r="E3" s="124"/>
      <c r="F3" s="143"/>
      <c r="G3" s="105">
        <f t="shared" ca="1" si="0"/>
        <v>45971.414767708331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45971.414767708331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45971.414767708331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45971.414767708331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45971.414767708331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45971.414767708331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45971.414767708331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45971.414767708331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45971.414767708331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45971.414767708331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45971.414767708331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45971.414767708331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45971.414767708331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45971.414767708331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45971.414767708331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45971.414767708331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45971.414767708331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45971.414767708331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45971.414767708331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45971.414767708331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45971.414767708331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45971.414767708331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45971.414767708331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45971.414767708331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45971.414767708331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45971.414767708331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45971.414767708331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45971.414767708331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45971.414767708331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45971.414767708331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45971.414767708331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45971.414767708331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45971.414767708331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45971.414767708331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45971.414767708331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45971.414767708331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45971.414767708331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45971.414767708331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45971.414767708331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45971.414767708331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45971.414767708331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45971.414767708331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45971.414767708331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45971.414767708331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45971.414767708331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45971.414767708331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45971.414767708331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45971.414767708331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45971.414767708331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45971.414767708331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45971.414767708331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45971.414767708331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45971.414767708331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45971.414767708331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45971.414767708331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45971.414767708331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45971.414767708331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45971.414767708331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45971.414767708331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45971.414767708331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45971.414767708331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45971.414767708331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45971.414767708331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45971.414767708331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45971.414767708331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45971.414767708331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45971.414767708331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45971.414767708331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45971.414767708331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45971.414767708331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45971.414767708331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45971.414767708331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45971.414767708331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45971.414767708331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45971.414767708331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45971.414767708331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45971.414767708331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45971.414767708331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45971.414767708331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45971.414767708331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45971.414767708331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45971.414767708331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45971.414767708331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45971.414767708331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45971.414767708331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45971.414767708331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45971.414767708331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45971.414767708331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45971.414767708331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45971.414767708331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45971.414767708331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45971.414767708331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45971.414767708331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45971.414767708331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45971.414767708331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45971.414767708331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45971.414767708331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45971.414767708331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45971.414767708331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45971.414767708331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45971.414767708331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45971.414767708331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45971.414767708331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45971.414767708331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45971.414767708331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45971.414767708331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45971.414767708331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45971.414767708331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45971.414767708331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45971.414767708331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45971.414767708331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45971.414767708331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45971.414767708331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45971.414767708331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45971.414767708331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45971.414767708331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45971.414767708331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45971.414767708331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45971.414767708331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45971.414767708331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45971.414767708331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45971.414767708331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45971.414767708331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45971.414767708331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45971.414767708331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45971.414767708331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45971.414767708331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45971.414767708331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45971.414767708331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45971.414767708331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45971.414767708331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45971.414767708331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45971.414767708331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45971.414767708331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45971.414767708331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45971.414767708331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45971.414767708331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45971.414767708331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45971.414767708331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45971.414767708331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45971.414767708331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45971.414767708331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45971.414767708331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45971.414767708331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45971.414767708331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45971.414767708331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45971.414767708331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45971.414767708331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45971.414767708331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45971.414767708331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45971.414767708331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45971.414767708331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45971.414767708331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45971.414767708331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45971.414767708331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45971.414767708331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45971.414767708331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45971.414767708331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45971.414767708331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45971.414767708331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45971.414767708331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45971.414767708331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45971.414767708331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45971.414767708331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45971.414767708331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45971.414767708331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45971.414767708331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45971.414767708331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45971.414767708331</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3: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