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23" documentId="120_S{2AC9BD13-BADA-5192-A53E-5A8FF88502F6}" xr6:coauthVersionLast="47" xr6:coauthVersionMax="47" xr10:uidLastSave="{120E97C9-9B46-483D-AAAC-84A501F7471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<sst xmlns="http://schemas.openxmlformats.org/spreadsheetml/2006/main" count="181540" uniqueCount="39147">
  <si>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</si>
  <si>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</si>
  <si>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</si>
  <si>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</si>
  <si>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</si>
  <si>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</si>
  <si>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</si>
  <si>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</si>
  <si>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</si>
  <si>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</si>
  <si>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</si>
  <si>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</si>
  <si>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</si>
  <si>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</si>
  <si>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</si>
  <si>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</si>
  <si>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</si>
  <si>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</si>
  <si>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</si>
  <si>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</si>
  <si>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</si>
  <si>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</si>
  <si>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</si>
  <si>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</si>
  <si>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</si>
  <si>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</si>
  <si>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</si>
  <si>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</si>
  <si>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</si>
  <si>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</si>
  <si>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</si>
  <si>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</si>
  <si>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</si>
  <si>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</si>
  <si>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</si>
  <si>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</si>
  <si>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</si>
  <si>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</si>
  <si>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</si>
  <si>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</si>
  <si>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</si>
  <si>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</si>
  <si>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</si>
  <si>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</si>
  <si>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</si>
  <si>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</si>
  <si>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</si>
  <si>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</si>
  <si>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</si>
  <si>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</si>
  <si>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</si>
  <si>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</si>
  <si>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</si>
  <si>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</si>
  <si>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</si>
  <si>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</si>
  <si>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</si>
  <si>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</si>
  <si>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</si>
  <si>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</si>
  <si>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</si>
  <si>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</si>
  <si>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</si>
  <si>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</si>
  <si>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</si>
  <si>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</si>
  <si>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</si>
  <si>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</si>
  <si>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</si>
  <si>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</si>
  <si>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</si>
  <si>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</si>
  <si>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</si>
  <si>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</si>
  <si>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</si>
  <si>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</si>
  <si>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</si>
  <si>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</si>
  <si>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</si>
  <si>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</si>
  <si>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</si>
  <si>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</si>
  <si>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</si>
  <si>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</si>
  <si>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</si>
  <si>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</si>
  <si>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</si>
  <si>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</si>
  <si>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</si>
  <si>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</si>
  <si>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</si>
  <si>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</si>
  <si>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</si>
  <si>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</si>
  <si>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</si>
  <si>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</si>
  <si>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</si>
  <si>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</si>
  <si>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</si>
  <si>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</si>
  <si>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</si>
  <si>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</si>
  <si>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</si>
  <si>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</si>
  <si>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</si>
  <si>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</si>
  <si>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</si>
  <si>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</si>
  <si>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</si>
  <si>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</si>
  <si>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</si>
  <si>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</si>
  <si>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</si>
  <si>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</si>
  <si>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</si>
  <si>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</si>
  <si>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</si>
  <si>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</si>
  <si>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</si>
  <si>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</si>
  <si>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</si>
  <si>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</si>
  <si>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</si>
  <si>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</si>
  <si>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</si>
  <si>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</si>
  <si>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</si>
  <si>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</si>
  <si>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</si>
  <si>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</si>
  <si>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</si>
  <si>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</si>
  <si>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</si>
  <si>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</si>
  <si>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</si>
  <si>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</si>
  <si>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</si>
  <si>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</si>
  <si>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</si>
  <si>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</si>
  <si>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</si>
  <si>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</si>
  <si>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</si>
  <si>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</si>
  <si>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</si>
  <si>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</si>
  <si>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</si>
  <si>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</si>
  <si>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</si>
  <si>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</si>
  <si>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</si>
  <si>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</si>
  <si>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</si>
  <si>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</si>
  <si>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</si>
  <si>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</si>
  <si>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</si>
  <si>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</si>
  <si>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</si>
  <si>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</si>
  <si>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</si>
  <si>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</si>
  <si>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</si>
  <si>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</si>
  <si>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</si>
  <si>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</si>
  <si>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</si>
  <si>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</si>
  <si>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</si>
  <si>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</si>
  <si>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</si>
  <si>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</si>
  <si>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</si>
  <si>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</si>
  <si>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</si>
  <si>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</si>
  <si>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</si>
  <si>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</si>
  <si>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</si>
  <si>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</si>
  <si>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</si>
  <si>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</si>
  <si>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</si>
  <si>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</si>
  <si>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</si>
  <si>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</si>
  <si>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</si>
  <si>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</si>
  <si>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</si>
  <si>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</si>
  <si>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</si>
  <si>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</si>
  <si>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</si>
  <si>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</si>
  <si>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</si>
  <si>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</si>
  <si>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</si>
  <si>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</si>
  <si>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</si>
  <si>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</si>
  <si>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</si>
  <si>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</si>
  <si>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</si>
  <si>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</si>
  <si>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</si>
  <si>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</si>
  <si>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</si>
  <si>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</si>
  <si>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</si>
  <si>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</si>
  <si>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</si>
  <si>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</si>
  <si>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</si>
  <si>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</si>
  <si>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</si>
  <si>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</si>
  <si>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</si>
  <si>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</si>
  <si>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</si>
  <si>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</si>
  <si>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</si>
  <si>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</si>
  <si>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</si>
  <si>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</si>
  <si>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</si>
  <si>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</si>
  <si>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</si>
  <si>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</si>
  <si>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</si>
  <si>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</si>
  <si>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</si>
  <si>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</si>
  <si>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</si>
  <si>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</si>
  <si>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</si>
  <si>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</si>
  <si>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</si>
  <si>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</si>
  <si>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</si>
  <si>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</si>
  <si>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</si>
  <si>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</si>
  <si>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</si>
  <si>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</si>
  <si>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</si>
  <si>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</si>
  <si>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</si>
  <si>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</si>
  <si>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</si>
  <si>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</si>
  <si>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</si>
  <si>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</si>
  <si>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</si>
  <si>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</si>
  <si>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</si>
  <si>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</si>
  <si>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</si>
  <si>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</si>
  <si>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</si>
  <si>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</si>
  <si>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</si>
  <si>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</si>
  <si>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</si>
  <si>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</si>
  <si>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</si>
  <si>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</si>
  <si>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</si>
  <si>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</si>
  <si>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</si>
  <si>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</si>
  <si>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</si>
  <si>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</si>
  <si>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</si>
  <si>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</si>
  <si>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</si>
  <si>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</si>
  <si>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</si>
  <si>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</si>
  <si>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</si>
  <si>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</si>
  <si>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</si>
  <si>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</si>
  <si>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</si>
  <si>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</si>
  <si>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</si>
  <si>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</si>
  <si>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</si>
  <si>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</si>
  <si>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</si>
  <si>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</si>
  <si>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</si>
  <si>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</si>
  <si>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</si>
  <si>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</si>
  <si>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</si>
  <si>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</si>
  <si>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</si>
  <si>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</si>
  <si>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</si>
  <si>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</si>
  <si>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</si>
  <si>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</si>
  <si>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</si>
  <si>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</si>
  <si>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</si>
  <si>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</si>
  <si>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</si>
  <si>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</si>
  <si>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</si>
  <si>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</si>
  <si>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</si>
  <si>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</si>
  <si>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</si>
  <si>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</si>
  <si>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</si>
  <si>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</si>
  <si>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</si>
  <si>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</si>
  <si>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</si>
  <si>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</si>
  <si>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</si>
  <si>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</si>
  <si>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</si>
  <si>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</si>
  <si>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</si>
  <si>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</si>
  <si>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</si>
  <si>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</si>
  <si>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</si>
  <si>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</si>
  <si>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</si>
  <si>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</si>
  <si>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</si>
  <si>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</si>
  <si>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</si>
  <si>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</si>
  <si>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</si>
  <si>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</si>
  <si>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</si>
  <si>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</si>
  <si>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</si>
  <si>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</si>
  <si>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</si>
  <si>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</si>
  <si>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</si>
  <si>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</si>
  <si>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</si>
  <si>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</si>
  <si>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</si>
  <si>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</si>
  <si>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</si>
  <si>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</si>
  <si>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</si>
  <si>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</si>
  <si>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</si>
  <si>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</si>
  <si>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</si>
  <si>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</si>
  <si>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</si>
  <si>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</si>
  <si>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</si>
  <si>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</si>
  <si>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</si>
  <si>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</si>
  <si>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</si>
  <si>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</si>
  <si>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</si>
  <si>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</si>
  <si>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</si>
  <si>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</si>
  <si>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</si>
  <si>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</si>
  <si>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</si>
  <si>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</si>
  <si>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</si>
  <si>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</si>
  <si>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</si>
  <si>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</si>
  <si>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</si>
  <si>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</si>
  <si>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</si>
  <si>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</si>
  <si>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</si>
  <si>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</si>
  <si>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</si>
  <si>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</si>
  <si>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</si>
  <si>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</si>
  <si>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</si>
  <si>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</si>
  <si>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</si>
  <si>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</si>
  <si>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</si>
  <si>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</si>
  <si>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</si>
  <si>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</si>
  <si>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</si>
  <si>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</si>
  <si>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</si>
  <si>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</si>
  <si>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</si>
  <si>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</si>
  <si>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</si>
  <si>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</si>
  <si>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</si>
  <si>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</si>
  <si>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</si>
  <si>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</si>
  <si>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</si>
  <si>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</si>
  <si>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</si>
  <si>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</si>
  <si>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</si>
  <si>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</si>
  <si>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</si>
  <si>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</si>
  <si>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</si>
  <si>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</si>
  <si>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</si>
  <si>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</si>
  <si>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</si>
  <si>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</si>
  <si>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</si>
  <si>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</si>
  <si>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</si>
  <si>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</si>
  <si>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</si>
  <si>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</si>
  <si>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</si>
  <si>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</si>
  <si>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</si>
  <si>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</si>
  <si>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</si>
  <si>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</si>
  <si>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</si>
  <si>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</si>
  <si>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</si>
  <si>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</si>
  <si>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</si>
  <si>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</si>
  <si>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</si>
  <si>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</si>
  <si>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</si>
  <si>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</si>
  <si>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</si>
  <si>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</si>
  <si>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</si>
  <si>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</si>
  <si>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</si>
  <si>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</si>
  <si>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</si>
  <si>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</si>
  <si>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</si>
  <si>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</si>
  <si>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</si>
  <si>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</si>
  <si>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</si>
  <si>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</si>
  <si>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</si>
  <si>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</si>
  <si>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</si>
  <si>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</si>
  <si>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</si>
  <si>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</si>
  <si>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</si>
  <si>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</si>
  <si>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</si>
  <si>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</si>
  <si>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</si>
  <si>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</si>
  <si>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</si>
  <si>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</si>
  <si>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</si>
  <si>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</si>
  <si>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</si>
  <si>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</si>
  <si>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</si>
  <si>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</si>
  <si>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</si>
  <si>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</si>
  <si>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</si>
  <si>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</si>
  <si>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</si>
  <si>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</si>
  <si>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</si>
  <si>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</si>
  <si>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</si>
  <si>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</si>
  <si>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</si>
  <si>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</si>
  <si>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</si>
  <si>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</si>
  <si>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</si>
  <si>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</si>
  <si>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</si>
  <si>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</si>
  <si>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</si>
  <si>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</si>
  <si>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</si>
  <si>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</si>
  <si>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</si>
  <si>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</si>
  <si>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</si>
  <si>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</si>
  <si>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</si>
  <si>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</si>
  <si>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</si>
  <si>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</si>
  <si>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</si>
  <si>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</si>
  <si>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</si>
  <si>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</si>
  <si>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</si>
  <si>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</si>
  <si>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</si>
  <si>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</si>
  <si>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</si>
  <si>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</si>
  <si>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</si>
  <si>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</si>
  <si>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</si>
  <si>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</si>
  <si>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</si>
  <si>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</si>
  <si>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</si>
  <si>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</si>
  <si>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</si>
  <si>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</si>
  <si>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</si>
  <si>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</si>
  <si>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</si>
  <si>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</si>
  <si>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</si>
  <si>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</si>
  <si>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</si>
  <si>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</si>
  <si>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</si>
  <si>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</si>
  <si>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</si>
  <si>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</si>
  <si>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</si>
  <si>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</si>
  <si>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</si>
  <si>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</si>
  <si>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</si>
  <si>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</si>
  <si>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</si>
  <si>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</si>
  <si>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</si>
  <si>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</si>
  <si>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</si>
  <si>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</si>
  <si>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</si>
  <si>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</si>
  <si>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</si>
  <si>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</si>
  <si>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</si>
  <si>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</si>
  <si>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</si>
  <si>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</si>
  <si>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</si>
  <si>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</si>
  <si>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</si>
  <si>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</si>
  <si>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</si>
  <si>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</si>
  <si>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</si>
  <si>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</si>
  <si>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</si>
  <si>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</si>
  <si>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</si>
  <si>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</si>
  <si>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</si>
  <si>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</si>
  <si>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</si>
  <si>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</si>
  <si>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</si>
  <si>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</si>
  <si>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</si>
  <si>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</si>
  <si>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</si>
  <si>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</si>
  <si>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</si>
  <si>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</si>
  <si>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</si>
  <si>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</si>
  <si>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</si>
  <si>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</si>
  <si>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</si>
  <si>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</si>
  <si>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</si>
  <si>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</si>
  <si>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</si>
  <si>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</si>
  <si>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</si>
  <si>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</si>
  <si>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</si>
  <si>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</si>
  <si>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</si>
  <si>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</si>
  <si>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</si>
  <si>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</si>
  <si>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</si>
  <si>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</si>
  <si>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</si>
  <si>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</si>
  <si>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</si>
  <si>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</si>
  <si>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</si>
  <si>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</si>
  <si>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</si>
  <si>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</si>
  <si>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</si>
  <si>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</si>
  <si>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</si>
  <si>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</si>
  <si>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</si>
  <si>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</si>
  <si>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</si>
  <si>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</si>
  <si>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</si>
  <si>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</si>
  <si>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</si>
  <si>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</si>
  <si>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</si>
  <si>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</si>
  <si>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</si>
  <si>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</si>
  <si>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</si>
  <si>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</si>
  <si>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</si>
  <si>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</si>
  <si>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</si>
  <si>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</si>
  <si>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</si>
  <si>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</si>
  <si>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</si>
  <si>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</si>
  <si>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</si>
  <si>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</si>
  <si>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</si>
  <si>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</si>
  <si>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</si>
  <si>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</si>
  <si>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</si>
  <si>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</si>
  <si>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</si>
  <si>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</si>
  <si>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</si>
  <si>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</si>
  <si>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</si>
  <si>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</si>
  <si>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</si>
  <si>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</si>
  <si>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</si>
  <si>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</si>
  <si>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</si>
  <si>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</si>
  <si>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</si>
  <si>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</si>
  <si>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</si>
  <si>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</si>
  <si>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</si>
  <si>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</si>
  <si>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</si>
  <si>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</si>
  <si>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</si>
  <si>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</si>
  <si>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</si>
  <si>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</si>
  <si>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</si>
  <si>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</si>
  <si>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</si>
  <si>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</si>
  <si>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</si>
  <si>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</si>
  <si>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</si>
  <si>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</si>
  <si>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</si>
  <si>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</si>
  <si>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</si>
  <si>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</si>
  <si>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</si>
  <si>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</si>
  <si>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</si>
  <si>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</si>
  <si>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</si>
  <si>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</si>
  <si>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</si>
  <si>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</si>
  <si>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</si>
  <si>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</si>
  <si>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</si>
  <si>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</si>
  <si>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</si>
  <si>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</si>
  <si>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</si>
  <si>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</si>
  <si>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</si>
  <si>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</si>
  <si>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</si>
  <si>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</si>
  <si>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</si>
  <si>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</si>
  <si>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</si>
  <si>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</si>
  <si>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</si>
  <si>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</si>
  <si>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</si>
  <si>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</si>
  <si>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</si>
  <si>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</si>
  <si>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</si>
  <si>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</si>
  <si>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</si>
  <si>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</si>
  <si>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</si>
  <si>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</si>
  <si>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</si>
  <si>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</si>
  <si>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</si>
  <si>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</si>
  <si>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</si>
  <si>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</si>
  <si>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</si>
  <si>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</si>
  <si>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</si>
  <si>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</si>
  <si>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</si>
  <si>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</si>
  <si>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</si>
  <si>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</si>
  <si>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</si>
  <si>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</si>
  <si>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</si>
  <si>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</si>
  <si>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</si>
  <si>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</si>
  <si>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</si>
  <si>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</si>
  <si>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</si>
  <si>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</si>
  <si>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</si>
  <si>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</si>
  <si>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</si>
  <si>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</si>
  <si>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</si>
  <si>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</si>
  <si>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</si>
  <si>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</si>
  <si>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</si>
  <si>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</si>
  <si>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</si>
  <si>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</si>
  <si>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</si>
  <si>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</si>
  <si>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</si>
  <si>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</si>
  <si>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</si>
  <si>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</si>
  <si>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</si>
  <si>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</si>
  <si>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</si>
  <si>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</si>
  <si>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</si>
  <si>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</si>
  <si>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</si>
  <si>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</si>
  <si>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</si>
  <si>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</si>
  <si>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</si>
  <si>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</si>
  <si>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</si>
  <si>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</si>
  <si>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</si>
  <si>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</si>
  <si>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</si>
  <si>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</si>
  <si>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</si>
  <si>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</si>
  <si>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</si>
  <si>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</si>
  <si>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</si>
  <si>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</si>
  <si>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</si>
  <si>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</si>
  <si>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</si>
  <si>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</si>
  <si>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</si>
  <si>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</si>
  <si>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</si>
  <si>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</si>
  <si>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</si>
  <si>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</si>
  <si>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</si>
  <si>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</si>
  <si>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</si>
  <si>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</si>
  <si>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</si>
  <si>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</si>
  <si>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</si>
  <si>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</si>
  <si>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</si>
  <si>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</si>
  <si>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</si>
  <si>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</si>
  <si>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</si>
  <si>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</si>
  <si>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</si>
  <si>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</si>
  <si>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</si>
  <si>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</si>
  <si>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</si>
  <si>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</si>
  <si>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</si>
  <si>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</si>
  <si>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</si>
  <si>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</si>
  <si>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</si>
  <si>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</si>
  <si>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</si>
  <si>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</si>
  <si>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</si>
  <si>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</si>
  <si>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</si>
  <si>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</si>
  <si>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</si>
  <si>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</si>
  <si>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</si>
  <si>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</si>
  <si>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</si>
  <si>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</si>
  <si>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</si>
  <si>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</si>
  <si>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</si>
  <si>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</si>
  <si>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</si>
  <si>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</si>
  <si>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</si>
  <si>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</si>
  <si>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</si>
  <si>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</si>
  <si>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</si>
  <si>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</si>
  <si>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</si>
  <si>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</si>
  <si>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</si>
  <si>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</si>
  <si>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</si>
  <si>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</si>
  <si>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</si>
  <si>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</si>
  <si>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</si>
  <si>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</si>
  <si>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</si>
  <si>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</si>
  <si>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</si>
  <si>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</si>
  <si>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</si>
  <si>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</si>
  <si>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</si>
  <si>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</si>
  <si>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</si>
  <si>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</si>
  <si>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</si>
  <si>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</si>
  <si>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</si>
  <si>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</si>
  <si>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</si>
  <si>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</si>
  <si>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</si>
  <si>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</si>
  <si>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</si>
  <si>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</si>
  <si>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</si>
  <si>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</si>
  <si>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</si>
  <si>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</si>
  <si>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</si>
  <si>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</si>
  <si>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</si>
  <si>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</si>
  <si>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</si>
  <si>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</si>
  <si>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</si>
  <si>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</si>
  <si>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</si>
  <si>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</si>
  <si>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</si>
  <si>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</si>
  <si>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</si>
  <si>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</si>
  <si>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</si>
  <si>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</si>
  <si>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</si>
  <si>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</si>
  <si>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</si>
  <si>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</si>
  <si>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</si>
  <si>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</si>
  <si>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</si>
  <si>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</si>
  <si>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</si>
  <si>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</si>
  <si>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</si>
  <si>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</si>
  <si>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</si>
  <si>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</si>
  <si>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</si>
  <si>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</si>
  <si>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</si>
  <si>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</si>
  <si>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</si>
  <si>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</si>
  <si>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</si>
  <si>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</si>
  <si>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</si>
  <si>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</si>
  <si>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</si>
  <si>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</si>
  <si>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</si>
  <si>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</si>
  <si>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</si>
  <si>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</si>
  <si>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</si>
  <si>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</si>
  <si>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</si>
  <si>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</si>
  <si>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</si>
  <si>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</si>
  <si>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</si>
  <si>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</si>
  <si>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</si>
  <si>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</si>
  <si>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</si>
  <si>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</si>
  <si>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</si>
  <si>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</si>
  <si>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</si>
  <si>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</si>
  <si>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</si>
  <si>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</si>
  <si>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</si>
  <si>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</si>
  <si>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</si>
  <si>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</si>
  <si>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</si>
  <si>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</si>
  <si>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</si>
  <si>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</si>
  <si>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</si>
  <si>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</si>
  <si>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</si>
  <si>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</si>
  <si>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</si>
  <si>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</si>
  <si>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</si>
  <si>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</si>
  <si>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</si>
  <si>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</si>
  <si>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</si>
  <si>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</si>
  <si>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</si>
  <si>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</si>
  <si>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</si>
  <si>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</si>
  <si>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</si>
  <si>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</si>
  <si>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</si>
  <si>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</si>
  <si>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</si>
  <si>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</si>
  <si>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</si>
  <si>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</si>
  <si>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</si>
  <si>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</si>
  <si>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</si>
  <si>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</si>
  <si>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</si>
  <si>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</si>
  <si>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</si>
  <si>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</si>
  <si>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</si>
  <si>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</si>
  <si>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</si>
  <si>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</si>
  <si>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</si>
  <si>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</si>
  <si>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</si>
  <si>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</si>
  <si>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</si>
  <si>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</si>
  <si>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</si>
  <si>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</si>
  <si>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</si>
  <si>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</si>
  <si>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</si>
  <si>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</si>
  <si>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</si>
  <si>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</si>
  <si>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</si>
  <si>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</si>
  <si>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</si>
  <si>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</si>
  <si>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</si>
  <si>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</si>
  <si>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</si>
  <si>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</si>
  <si>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</si>
  <si>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</si>
  <si>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</si>
  <si>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</si>
  <si>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</si>
  <si>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</si>
  <si>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</si>
  <si>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</si>
  <si>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</si>
  <si>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</si>
  <si>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</si>
  <si>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</si>
  <si>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</si>
  <si>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</si>
  <si>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</si>
  <si>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</si>
  <si>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</si>
  <si>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</si>
  <si>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</si>
  <si>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</si>
  <si>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</si>
  <si>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</si>
  <si>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</si>
  <si>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</si>
  <si>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</si>
  <si>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</si>
  <si>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</si>
  <si>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</si>
  <si>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</si>
  <si>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</si>
  <si>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</si>
  <si>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</si>
  <si>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</si>
  <si>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</si>
  <si>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</si>
  <si>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</si>
  <si>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</si>
  <si>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</si>
  <si>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</si>
  <si>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</si>
  <si>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</si>
  <si>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</si>
  <si>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</si>
  <si>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</si>
  <si>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</si>
  <si>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</si>
  <si>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</si>
  <si>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</si>
  <si>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</si>
  <si>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</si>
  <si>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</si>
  <si>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</si>
  <si>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</si>
  <si>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</si>
  <si>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</si>
  <si>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</si>
  <si>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</si>
  <si>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</si>
  <si>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</si>
  <si>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</si>
  <si>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</si>
  <si>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</si>
  <si>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</si>
  <si>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</si>
  <si>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</si>
  <si>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</si>
  <si>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</si>
  <si>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</si>
  <si>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</si>
  <si>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</si>
  <si>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</si>
  <si>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</si>
  <si>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</si>
  <si>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</si>
  <si>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</si>
  <si>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</si>
  <si>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</si>
  <si>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</si>
  <si>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</si>
  <si>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</si>
  <si>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</si>
  <si>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</si>
  <si>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</si>
  <si>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</si>
  <si>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</si>
  <si>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</si>
  <si>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</si>
  <si>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</si>
  <si>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</si>
  <si>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</si>
  <si>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</si>
  <si>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</si>
  <si>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</si>
  <si>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</si>
  <si>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</si>
  <si>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</si>
  <si>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</si>
  <si>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</si>
  <si>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</si>
  <si>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</si>
  <si>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</si>
  <si>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</si>
  <si>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</si>
  <si>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</si>
  <si>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</si>
  <si>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</si>
  <si>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</si>
  <si>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</si>
  <si>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</si>
  <si>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</si>
  <si>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</si>
  <si>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</si>
  <si>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</si>
  <si>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</si>
  <si>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</si>
  <si>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</si>
  <si>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</si>
  <si>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</si>
  <si>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</si>
  <si>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</si>
  <si>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</si>
  <si>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</si>
  <si>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</si>
  <si>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</si>
  <si>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</si>
  <si>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</si>
  <si>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</si>
  <si>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</si>
  <si>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</si>
  <si>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</si>
  <si>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</si>
  <si>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</si>
  <si>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</si>
  <si>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</si>
  <si>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</si>
  <si>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</si>
  <si>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</si>
  <si>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</si>
  <si>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</si>
  <si>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</si>
  <si>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</si>
  <si>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</si>
  <si>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</si>
  <si>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</si>
  <si>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</si>
  <si>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</si>
  <si>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</si>
  <si>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</si>
  <si>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</si>
  <si>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</si>
  <si>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</si>
  <si>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</si>
  <si>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</si>
  <si>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</si>
  <si>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</si>
  <si>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</si>
  <si>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</si>
  <si>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</si>
  <si>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</si>
  <si>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</si>
  <si>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</si>
  <si>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</si>
  <si>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</si>
  <si>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</si>
  <si>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</si>
  <si>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</si>
  <si>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</si>
  <si>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</si>
  <si>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</si>
  <si>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</si>
  <si>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</si>
  <si>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</si>
  <si>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</si>
  <si>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</si>
  <si>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</si>
  <si>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</si>
  <si>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</si>
  <si>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</si>
  <si>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</si>
  <si>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</si>
  <si>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</si>
  <si>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</si>
  <si>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</si>
  <si>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</si>
  <si>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</si>
  <si>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</si>
  <si>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</si>
  <si>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</si>
  <si>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</si>
  <si>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</si>
  <si>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</si>
  <si>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</si>
  <si>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</si>
  <si>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</si>
  <si>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</si>
  <si>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</si>
  <si>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</si>
  <si>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</si>
  <si>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</si>
  <si>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</si>
  <si>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</si>
  <si>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</si>
  <si>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</si>
  <si>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</si>
  <si>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</si>
  <si>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</si>
  <si>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</si>
  <si>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</si>
  <si>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</si>
  <si>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</si>
  <si>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</si>
  <si>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</si>
  <si>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</si>
  <si>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</si>
  <si>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</si>
  <si>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</si>
  <si>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</si>
  <si>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</si>
  <si>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</si>
  <si>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</si>
  <si>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</si>
  <si>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</si>
  <si>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</si>
  <si>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</si>
  <si>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</si>
  <si>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</si>
  <si>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</si>
  <si>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</si>
  <si>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</si>
  <si>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</si>
  <si>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</si>
  <si>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</si>
  <si>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</si>
  <si>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</si>
  <si>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</si>
  <si>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</si>
  <si>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</si>
  <si>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</si>
  <si>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</si>
  <si>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</si>
  <si>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</si>
  <si>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</si>
  <si>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</si>
  <si>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</si>
  <si>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</si>
  <si>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</si>
  <si>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</si>
  <si>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</si>
  <si>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</si>
  <si>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</si>
  <si>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</si>
  <si>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</si>
  <si>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</si>
  <si>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</si>
  <si>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</si>
  <si>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</si>
  <si>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</si>
  <si>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</si>
  <si>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</si>
  <si>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</si>
  <si>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</si>
  <si>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</si>
  <si>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</si>
  <si>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</si>
  <si>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</si>
  <si>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</si>
  <si>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</si>
  <si>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</si>
  <si>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</si>
  <si>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</si>
  <si>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</si>
  <si>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</si>
  <si>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</si>
  <si>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</si>
  <si>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</si>
  <si>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</si>
  <si>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</si>
  <si>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</si>
  <si>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</si>
  <si>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</si>
  <si>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</si>
  <si>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</si>
  <si>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</si>
  <si>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</si>
  <si>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</si>
  <si>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</si>
  <si>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</si>
  <si>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</si>
  <si>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</si>
  <si>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</si>
  <si>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</si>
  <si>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</si>
  <si>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</si>
  <si>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</si>
  <si>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</si>
  <si>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</si>
  <si>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</si>
  <si>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</si>
  <si>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</si>
  <si>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</si>
  <si>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</si>
  <si>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</si>
  <si>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</si>
  <si>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</si>
  <si>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</si>
  <si>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</si>
  <si>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</si>
  <si>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</si>
  <si>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</si>
  <si>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</si>
  <si>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</si>
  <si>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</si>
  <si>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</si>
  <si>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</si>
  <si>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</si>
  <si>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</si>
  <si>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</si>
  <si>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</si>
  <si>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</si>
  <si>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</si>
  <si>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</si>
  <si>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</si>
  <si>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</si>
  <si>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</si>
  <si>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</si>
  <si>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</si>
  <si>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</si>
  <si>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</si>
  <si>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</si>
  <si>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</si>
  <si>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</si>
  <si>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</si>
  <si>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</si>
  <si>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</si>
  <si>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</si>
  <si>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</si>
  <si>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</si>
  <si>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</si>
  <si>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</si>
  <si>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</si>
  <si>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</si>
  <si>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</si>
  <si>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</si>
  <si>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</si>
  <si>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</si>
  <si>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</si>
  <si>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</si>
  <si>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</si>
  <si>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</si>
  <si>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</si>
  <si>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</si>
  <si>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</si>
  <si>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</si>
  <si>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</si>
  <si>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</si>
  <si>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</si>
  <si>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</si>
  <si>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</si>
  <si>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</si>
  <si>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</si>
  <si>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</si>
  <si>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</si>
  <si>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</si>
  <si>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</si>
  <si>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</si>
  <si>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</si>
  <si>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</si>
  <si>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</si>
  <si>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</si>
  <si>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</si>
  <si>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</si>
  <si>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</si>
  <si>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</si>
  <si>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</si>
  <si>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</si>
  <si>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</si>
  <si>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</si>
  <si>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</si>
  <si>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</si>
  <si>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</si>
  <si>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</si>
  <si>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</si>
  <si>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</si>
  <si>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</si>
  <si>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</si>
  <si>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</si>
  <si>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</si>
  <si>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</si>
  <si>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</si>
  <si>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</si>
  <si>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</si>
  <si>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</si>
  <si>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</si>
  <si>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</si>
  <si>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</si>
  <si>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</si>
  <si>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</si>
  <si>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</si>
  <si>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</si>
  <si>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</si>
  <si>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</si>
  <si>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</si>
  <si>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</si>
  <si>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</si>
  <si>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</si>
  <si>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</si>
  <si>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</si>
  <si>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</si>
  <si>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</si>
  <si>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</si>
  <si>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</si>
  <si>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</si>
  <si>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</si>
  <si>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</si>
  <si>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</si>
  <si>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</si>
  <si>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</si>
  <si>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</si>
  <si>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</si>
  <si>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</si>
  <si>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</si>
  <si>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</si>
  <si>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</si>
  <si>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</si>
  <si>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</si>
  <si>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</si>
  <si>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</si>
  <si>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</si>
  <si>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</si>
  <si>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</si>
  <si>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</si>
  <si>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</si>
  <si>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</si>
  <si>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</si>
  <si>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</si>
  <si>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</si>
  <si>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</si>
  <si>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</si>
  <si>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</si>
  <si>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</si>
  <si>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</si>
  <si>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</si>
  <si>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</si>
  <si>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</si>
  <si>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</si>
  <si>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</si>
  <si>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</si>
  <si>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</si>
  <si>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</si>
  <si>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</si>
  <si>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</si>
  <si>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</si>
  <si>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</si>
  <si>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</si>
  <si>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</si>
  <si>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</si>
  <si>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</si>
  <si>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</si>
  <si>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</si>
  <si>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</si>
  <si>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</si>
  <si>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</si>
  <si>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</si>
  <si>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</si>
  <si>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</si>
  <si>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</si>
  <si>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</si>
  <si>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</si>
  <si>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</si>
  <si>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</si>
  <si>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</si>
  <si>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</si>
  <si>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</si>
  <si>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</si>
  <si>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</si>
  <si>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</si>
  <si>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</si>
  <si>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</si>
  <si>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</si>
  <si>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</si>
  <si>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</si>
  <si>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</si>
  <si>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</si>
  <si>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</si>
  <si>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</si>
  <si>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</si>
  <si>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</si>
  <si>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</si>
  <si>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</si>
  <si>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</si>
  <si>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</si>
  <si>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</si>
  <si>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</si>
  <si>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</si>
  <si>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</si>
  <si>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</si>
  <si>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</si>
  <si>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</si>
  <si>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</si>
  <si>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</si>
  <si>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</si>
  <si>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</si>
  <si>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</si>
  <si>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</si>
  <si>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</si>
  <si>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</si>
  <si>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</si>
  <si>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</si>
  <si>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</si>
  <si>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</si>
  <si>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</si>
  <si>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</si>
  <si>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</si>
  <si>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</si>
  <si>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</si>
  <si>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</si>
  <si>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</si>
  <si>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</si>
  <si>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</si>
  <si>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</si>
  <si>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</si>
  <si>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</si>
  <si>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</si>
  <si>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</si>
  <si>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</si>
  <si>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</si>
  <si>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</si>
  <si>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</si>
  <si>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</si>
  <si>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</si>
  <si>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</si>
  <si>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</si>
  <si>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</si>
  <si>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</si>
  <si>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</si>
  <si>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</si>
  <si>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</si>
  <si>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</si>
  <si>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</si>
  <si>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</si>
  <si>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</si>
  <si>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</si>
  <si>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</si>
  <si>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</si>
  <si>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</si>
  <si>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</si>
  <si>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</si>
  <si>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</si>
  <si>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</si>
  <si>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</si>
  <si>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</si>
  <si>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</si>
  <si>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</si>
  <si>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</si>
  <si>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</si>
  <si>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</si>
  <si>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</si>
  <si>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</si>
  <si>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</si>
  <si>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</si>
  <si>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</si>
  <si>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</si>
  <si>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</si>
  <si>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</si>
  <si>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</si>
  <si>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</si>
  <si>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</si>
  <si>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</si>
  <si>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</si>
  <si>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</si>
  <si>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</si>
  <si>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</si>
  <si>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</si>
  <si>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</si>
  <si>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</si>
  <si>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</si>
  <si>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</si>
  <si>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</si>
  <si>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</si>
  <si>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</si>
  <si>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</si>
  <si>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</si>
  <si>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</si>
  <si>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</si>
  <si>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</si>
  <si>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</si>
  <si>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</si>
  <si>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</si>
  <si>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</si>
  <si>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</si>
  <si>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</si>
  <si>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</si>
  <si>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</si>
  <si>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</si>
  <si>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</si>
  <si>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</si>
  <si>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</si>
  <si>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</si>
  <si>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</si>
  <si>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</si>
  <si>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</si>
  <si>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</si>
  <si>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</si>
  <si>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</si>
  <si>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</si>
  <si>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</si>
  <si>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</si>
  <si>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</si>
  <si>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</si>
  <si>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</si>
  <si>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</si>
  <si>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</si>
  <si>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</si>
  <si>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</si>
  <si>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</si>
  <si>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</si>
  <si>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</si>
  <si>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</si>
  <si>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</si>
  <si>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</si>
  <si>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</si>
  <si>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</si>
  <si>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</si>
  <si>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</si>
  <si>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</si>
  <si>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</si>
  <si>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</si>
  <si>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</si>
  <si>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</si>
  <si>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</si>
  <si>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</si>
  <si>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</si>
  <si>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</si>
  <si>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</si>
  <si>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</si>
  <si>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</si>
  <si>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</si>
  <si>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</si>
  <si>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</si>
  <si>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</si>
  <si>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</si>
  <si>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</si>
  <si>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</si>
  <si>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</si>
  <si>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</si>
  <si>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</si>
  <si>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</si>
  <si>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</si>
  <si>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</si>
  <si>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</si>
  <si>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</si>
  <si>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</si>
  <si>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</si>
  <si>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</si>
  <si>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</si>
  <si>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</si>
  <si>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</si>
  <si>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</si>
  <si>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</si>
  <si>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</si>
  <si>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</si>
  <si>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</si>
  <si>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</si>
  <si>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</si>
  <si>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</si>
  <si>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</si>
  <si>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</si>
  <si>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</si>
  <si>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</si>
  <si>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</si>
  <si>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</si>
  <si>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</si>
  <si>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</si>
  <si>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</si>
  <si>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</si>
  <si>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</si>
  <si>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</si>
  <si>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</si>
  <si>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</si>
  <si>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</si>
  <si>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</si>
  <si>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</si>
  <si>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</si>
  <si>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</si>
  <si>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</si>
  <si>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</si>
  <si>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</si>
  <si>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</si>
  <si>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</si>
  <si>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</si>
  <si>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</si>
  <si>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</si>
  <si>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</si>
  <si>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</si>
  <si>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</si>
  <si>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</si>
  <si>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</si>
  <si>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</si>
  <si>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</si>
  <si>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</si>
  <si>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</si>
  <si>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</si>
  <si>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</si>
  <si>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</si>
  <si>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</si>
  <si>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</si>
  <si>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</si>
  <si>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</si>
  <si>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</si>
  <si>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</si>
  <si>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</si>
  <si>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</si>
  <si>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</si>
  <si>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</si>
  <si>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</si>
  <si>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</si>
  <si>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</si>
  <si>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</si>
  <si>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</si>
  <si>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</si>
  <si>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</si>
  <si>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</si>
  <si>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</si>
  <si>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</si>
  <si>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</si>
  <si>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</si>
  <si>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</si>
  <si>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</si>
  <si>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</si>
  <si>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</si>
  <si>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</si>
  <si>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</si>
  <si>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</si>
  <si>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</si>
  <si>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</si>
  <si>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</si>
  <si>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</si>
  <si>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</si>
  <si>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</si>
  <si>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</si>
  <si>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</si>
  <si>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</si>
  <si>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</si>
  <si>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</si>
  <si>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</si>
  <si>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</si>
  <si>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</si>
  <si>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</si>
  <si>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</si>
  <si>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</si>
  <si>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</si>
  <si>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</si>
  <si>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</si>
  <si>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</si>
  <si>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</si>
  <si>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</si>
  <si>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</si>
  <si>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</si>
  <si>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</si>
  <si>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</si>
  <si>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</si>
  <si>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</si>
  <si>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</si>
  <si>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</si>
  <si>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</si>
  <si>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</si>
  <si>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</si>
  <si>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</si>
  <si>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</si>
  <si>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</si>
  <si>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</si>
  <si>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</si>
  <si>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</si>
  <si>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</si>
  <si>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</si>
  <si>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</si>
  <si>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</si>
  <si>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</si>
  <si>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</si>
  <si>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</si>
  <si>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</si>
  <si>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</si>
  <si>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</si>
  <si>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</si>
  <si>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</si>
  <si>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</si>
  <si>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</si>
  <si>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</si>
  <si>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</si>
  <si>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</si>
  <si>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</si>
  <si>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</si>
  <si>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</si>
  <si>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</si>
  <si>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</si>
  <si>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</si>
  <si>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</si>
  <si>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</si>
  <si>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</si>
  <si>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</si>
  <si>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</si>
  <si>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</si>
  <si>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</si>
  <si>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</si>
  <si>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</si>
  <si>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</si>
  <si>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</si>
  <si>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</si>
  <si>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</si>
  <si>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</si>
  <si>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</si>
  <si>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</si>
  <si>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</si>
  <si>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</si>
  <si>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</si>
  <si>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</si>
  <si>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</si>
  <si>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</si>
  <si>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</si>
  <si>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</si>
  <si>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</si>
  <si>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</si>
  <si>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</si>
  <si>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</si>
  <si>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</si>
  <si>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</si>
  <si>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</si>
  <si>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</si>
  <si>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</si>
  <si>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</si>
  <si>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</si>
  <si>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</si>
  <si>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</si>
  <si>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</si>
  <si>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</si>
  <si>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</si>
  <si>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</si>
  <si>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</si>
  <si>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</si>
  <si>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</si>
  <si>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</si>
  <si>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</si>
  <si>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</si>
  <si>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</si>
  <si>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</si>
  <si>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</si>
  <si>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</si>
  <si>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</si>
  <si>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</si>
  <si>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</si>
  <si>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</si>
  <si>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</si>
  <si>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</si>
  <si>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</si>
  <si>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</si>
  <si>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</si>
  <si>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</si>
  <si>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</si>
  <si>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</si>
  <si>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</si>
  <si>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</si>
  <si>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</si>
  <si>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</si>
  <si>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</si>
  <si>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</si>
  <si>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</si>
  <si>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</si>
  <si>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</si>
  <si>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</si>
  <si>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</si>
  <si>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</si>
  <si>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</si>
  <si>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</si>
  <si>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</si>
  <si>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</si>
  <si>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</si>
  <si>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</si>
  <si>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</si>
  <si>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</si>
  <si>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</si>
  <si>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</si>
  <si>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</si>
  <si>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</si>
  <si>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</si>
  <si>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</si>
  <si>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</si>
  <si>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</si>
  <si>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</si>
  <si>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</si>
  <si>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</si>
  <si>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</si>
  <si>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</si>
  <si>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</si>
  <si>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</si>
  <si>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</si>
  <si>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</si>
  <si>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</si>
  <si>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</si>
  <si>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</si>
  <si>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</si>
  <si>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</si>
  <si>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</si>
  <si>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</si>
  <si>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</si>
  <si>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</si>
  <si>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</si>
  <si>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</si>
  <si>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</si>
  <si>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</si>
  <si>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</si>
  <si>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</si>
  <si>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</si>
  <si>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</si>
  <si>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</si>
  <si>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</si>
  <si>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</si>
  <si>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</si>
  <si>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</si>
  <si>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</si>
  <si>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</si>
  <si>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</si>
  <si>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</si>
  <si>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</si>
  <si>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</si>
  <si>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</si>
  <si>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</si>
  <si>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</si>
  <si>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</si>
  <si>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</si>
  <si>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</si>
  <si>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</si>
  <si>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</si>
  <si>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</si>
  <si>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</si>
  <si>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</si>
  <si>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</si>
  <si>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</si>
  <si>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</si>
  <si>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</si>
  <si>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</si>
  <si>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</si>
  <si>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</si>
  <si>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</si>
  <si>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</si>
  <si>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</si>
  <si>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</si>
  <si>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</si>
  <si>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</si>
  <si>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</si>
  <si>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</si>
  <si>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</si>
  <si>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</si>
  <si>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</si>
  <si>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</si>
  <si>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</si>
  <si>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</si>
  <si>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</si>
  <si>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</si>
  <si>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</si>
  <si>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</si>
  <si>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</si>
  <si>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</si>
  <si>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</si>
  <si>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</si>
  <si>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</si>
  <si>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</si>
  <si>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</si>
  <si>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</si>
  <si>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</si>
  <si>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</si>
  <si>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</si>
  <si>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</si>
  <si>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</si>
  <si>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</si>
  <si>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</si>
  <si>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</si>
  <si>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</si>
  <si>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</si>
  <si>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</si>
  <si>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</si>
  <si>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</si>
  <si>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</si>
  <si>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</si>
  <si>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</si>
  <si>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</si>
  <si>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</si>
  <si>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</si>
  <si>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</si>
  <si>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</si>
  <si>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</si>
  <si>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</si>
  <si>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</si>
  <si>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</si>
  <si>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</si>
  <si>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</si>
  <si>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</si>
  <si>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</si>
  <si>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</si>
  <si>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</si>
  <si>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</si>
  <si>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</si>
  <si>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</si>
  <si>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</si>
  <si>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</si>
  <si>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</si>
  <si>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</si>
  <si>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</si>
  <si>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</si>
  <si>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</si>
  <si>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</si>
  <si>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</si>
  <si>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</si>
  <si>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</si>
  <si>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</si>
  <si>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</si>
  <si>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</si>
  <si>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</si>
  <si>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</si>
  <si>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</si>
  <si>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</si>
  <si>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</si>
  <si>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</si>
  <si>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</si>
  <si>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</si>
  <si>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</si>
  <si>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</si>
  <si>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</si>
  <si>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</si>
  <si>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</si>
  <si>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</si>
  <si>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</si>
  <si>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</si>
  <si>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</si>
  <si>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</si>
  <si>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</si>
  <si>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</si>
  <si>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</si>
  <si>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</si>
  <si>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</si>
  <si>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</si>
  <si>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</si>
  <si>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</si>
  <si>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</si>
  <si>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</si>
  <si>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</si>
  <si>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</si>
  <si>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</si>
  <si>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</si>
  <si>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</si>
  <si>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</si>
  <si>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</si>
  <si>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</si>
  <si>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</si>
  <si>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</si>
  <si>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</si>
  <si>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</si>
  <si>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</si>
  <si>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</si>
  <si>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</si>
  <si>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</si>
  <si>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</si>
  <si>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</si>
  <si>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</si>
  <si>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</si>
  <si>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</si>
  <si>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</si>
  <si>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</si>
  <si>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</si>
  <si>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</si>
  <si>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</si>
  <si>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</si>
  <si>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</si>
  <si>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</si>
  <si>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</si>
  <si>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</si>
  <si>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</si>
  <si>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</si>
  <si>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</si>
  <si>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</si>
  <si>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</si>
  <si>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</si>
  <si>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</si>
  <si>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</si>
  <si>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</si>
  <si>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</si>
  <si>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</si>
  <si>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</si>
  <si>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</si>
  <si>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</si>
  <si>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</si>
  <si>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</si>
  <si>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</si>
  <si>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</si>
  <si>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</si>
  <si>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</si>
  <si>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</si>
  <si>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</si>
  <si>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</si>
  <si>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</si>
  <si>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</si>
  <si>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</si>
  <si>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</si>
  <si>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</si>
  <si>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</si>
  <si>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</si>
  <si>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</si>
  <si>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</si>
  <si>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</si>
  <si>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</si>
  <si>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</si>
  <si>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</si>
  <si>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</si>
  <si>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</si>
  <si>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</si>
  <si>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</si>
  <si>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</si>
  <si>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</si>
  <si>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</si>
  <si>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</si>
  <si>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</si>
  <si>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</si>
  <si>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</si>
  <si>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</si>
  <si>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</si>
  <si>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</si>
  <si>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</si>
  <si>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</si>
  <si>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</si>
  <si>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</si>
  <si>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</si>
  <si>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</si>
  <si>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</si>
  <si>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</si>
  <si>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</si>
  <si>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</si>
  <si>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</si>
  <si>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</si>
  <si>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</si>
  <si>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</si>
  <si>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</si>
  <si>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</si>
  <si>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</si>
  <si>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</si>
  <si>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</si>
  <si>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</si>
  <si>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</si>
  <si>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</si>
  <si>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</si>
  <si>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</si>
  <si>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</si>
  <si>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</si>
  <si>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</si>
  <si>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</si>
  <si>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</si>
  <si>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</si>
  <si>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</si>
  <si>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</si>
  <si>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</si>
  <si>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</si>
  <si>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</si>
  <si>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</si>
  <si>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</si>
  <si>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</si>
  <si>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</si>
  <si>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</si>
  <si>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</si>
  <si>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</si>
  <si>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</si>
  <si>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</si>
  <si>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</si>
  <si>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</si>
  <si>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</si>
  <si>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</si>
  <si>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</si>
  <si>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</si>
  <si>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</si>
  <si>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</si>
  <si>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</si>
  <si>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</si>
  <si>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</si>
  <si>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</si>
  <si>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</si>
  <si>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</si>
  <si>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</si>
  <si>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</si>
  <si>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</si>
  <si>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</si>
  <si>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</si>
  <si>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</si>
  <si>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</si>
  <si>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</si>
  <si>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</si>
  <si>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</si>
  <si>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</si>
  <si>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</si>
  <si>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</si>
  <si>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</si>
  <si>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</si>
  <si>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</si>
  <si>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</si>
  <si>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</si>
  <si>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</si>
  <si>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</si>
  <si>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</si>
  <si>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</si>
  <si>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</si>
  <si>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</si>
  <si>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</si>
  <si>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</si>
  <si>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</si>
  <si>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</si>
  <si>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</si>
  <si>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</si>
  <si>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</si>
  <si>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</si>
  <si>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</si>
  <si>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</si>
  <si>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</si>
  <si>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</si>
  <si>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</si>
  <si>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</si>
  <si>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</si>
  <si>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</si>
  <si>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</si>
  <si>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</si>
  <si>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</si>
  <si>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</si>
  <si>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</si>
  <si>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</si>
  <si>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</si>
  <si>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</si>
  <si>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</si>
  <si>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</si>
  <si>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</si>
  <si>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</si>
  <si>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</si>
  <si>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</si>
  <si>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</si>
  <si>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</si>
  <si>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</si>
  <si>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</si>
  <si>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</si>
  <si>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</si>
  <si>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</si>
  <si>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</si>
  <si>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</si>
  <si>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</si>
  <si>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</si>
  <si>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</si>
  <si>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</si>
  <si>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</si>
  <si>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</si>
  <si>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</si>
  <si>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</si>
  <si>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</si>
  <si>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</si>
  <si>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</si>
  <si>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</si>
  <si>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</si>
  <si>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</si>
  <si>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</si>
  <si>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</si>
  <si>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</si>
  <si>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</si>
  <si>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</si>
  <si>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</si>
  <si>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</si>
  <si>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</si>
  <si>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</si>
  <si>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</si>
  <si>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</si>
  <si>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</si>
  <si>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</si>
  <si>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</si>
  <si>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</si>
  <si>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</si>
  <si>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</si>
  <si>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</si>
  <si>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</si>
  <si>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</si>
  <si>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</si>
  <si>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</si>
  <si>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</si>
  <si>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</si>
  <si>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</si>
  <si>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</si>
  <si>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</si>
  <si>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</si>
  <si>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</si>
  <si>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</si>
  <si>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</si>
  <si>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</si>
  <si>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</si>
  <si>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</si>
  <si>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</si>
  <si>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</si>
  <si>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</si>
  <si>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</si>
  <si>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</si>
  <si>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</si>
  <si>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</si>
  <si>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</si>
  <si>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</si>
  <si>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</si>
  <si>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</si>
  <si>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</si>
  <si>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</si>
  <si>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</si>
  <si>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</si>
  <si>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</si>
  <si>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</si>
  <si>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</si>
  <si>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</si>
  <si>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</si>
  <si>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</si>
  <si>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</si>
  <si>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</si>
  <si>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</si>
  <si>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</si>
  <si>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</si>
  <si>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</si>
  <si>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</si>
  <si>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</si>
  <si>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</si>
  <si>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</si>
  <si>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</si>
  <si>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</si>
  <si>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</si>
  <si>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</si>
  <si>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</si>
  <si>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</si>
  <si>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</si>
  <si>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</si>
  <si>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</si>
  <si>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</si>
  <si>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</si>
  <si>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</si>
  <si>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</si>
  <si>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</si>
  <si>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</si>
  <si>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</si>
  <si>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</si>
  <si>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</si>
  <si>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</si>
  <si>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</si>
  <si>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</si>
  <si>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</si>
  <si>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</si>
  <si>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</si>
  <si>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</si>
  <si>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</si>
  <si>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</si>
  <si>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</si>
  <si>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</si>
  <si>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</si>
  <si>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</si>
  <si>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</si>
  <si>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</si>
  <si>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</si>
  <si>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</si>
  <si>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</si>
  <si>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</si>
  <si>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</si>
  <si>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</si>
  <si>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</si>
  <si>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</si>
  <si>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</si>
  <si>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</si>
  <si>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</si>
  <si>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</si>
  <si>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</si>
  <si>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</si>
  <si>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</si>
  <si>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</si>
  <si>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</si>
  <si>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</si>
  <si>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</si>
  <si>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</si>
  <si>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</si>
  <si>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</si>
  <si>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</si>
  <si>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</si>
  <si>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</si>
  <si>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</si>
  <si>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</si>
  <si>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</si>
  <si>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</si>
  <si>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</si>
  <si>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</si>
  <si>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</si>
  <si>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</si>
  <si>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</si>
  <si>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</si>
  <si>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</si>
  <si>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</si>
  <si>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</si>
  <si>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</si>
  <si>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</si>
  <si>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</si>
  <si>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</si>
  <si>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</si>
  <si>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</si>
  <si>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</si>
  <si>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</si>
  <si>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</si>
  <si>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</si>
  <si>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</si>
  <si>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</si>
  <si>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</si>
  <si>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</si>
  <si>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</si>
  <si>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</si>
  <si>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</si>
  <si>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</si>
  <si>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</si>
  <si>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</si>
  <si>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</si>
  <si>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</si>
  <si>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</si>
  <si>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</si>
  <si>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</si>
  <si>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</si>
  <si>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</si>
  <si>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</si>
  <si>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</si>
  <si>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</si>
  <si>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</si>
  <si>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</si>
  <si>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</si>
  <si>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</si>
  <si>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</si>
  <si>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</si>
  <si>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</si>
  <si>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</si>
  <si>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</si>
  <si>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</si>
  <si>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</si>
  <si>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</si>
  <si>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</si>
  <si>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</si>
  <si>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</si>
  <si>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</si>
  <si>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</si>
  <si>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</si>
  <si>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</si>
  <si>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</si>
  <si>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</si>
  <si>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</si>
  <si>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</si>
  <si>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</si>
  <si>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</si>
  <si>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</si>
  <si>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</si>
  <si>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</si>
  <si>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</si>
  <si>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</si>
  <si>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</si>
  <si>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</si>
  <si>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</si>
  <si>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</si>
  <si>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</si>
  <si>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</si>
  <si>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</si>
  <si>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</si>
  <si>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</si>
  <si>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</si>
  <si>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</si>
  <si>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</si>
  <si>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</si>
  <si>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</si>
  <si>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</si>
  <si>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</si>
  <si>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</si>
  <si>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</si>
  <si>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</si>
  <si>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</si>
  <si>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</si>
  <si>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</si>
  <si>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</si>
  <si>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</si>
  <si>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</si>
  <si>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</si>
  <si>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</si>
  <si>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</si>
  <si>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</si>
  <si>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</si>
  <si>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</si>
  <si>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</si>
  <si>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</si>
  <si>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</si>
  <si>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</si>
  <si>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</si>
  <si>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</si>
  <si>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</si>
  <si>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</si>
  <si>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</si>
  <si>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</si>
  <si>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</si>
  <si>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</si>
  <si>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</si>
  <si>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</si>
  <si>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</si>
  <si>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</si>
  <si>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</si>
  <si>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</si>
  <si>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</si>
  <si>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</si>
  <si>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</si>
  <si>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</si>
  <si>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</si>
  <si>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</si>
  <si>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</si>
  <si>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</si>
  <si>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</si>
  <si>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</si>
  <si>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</si>
  <si>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</si>
  <si>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</si>
  <si>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</si>
  <si>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</si>
  <si>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</si>
  <si>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</si>
  <si>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</si>
  <si>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</si>
  <si>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</si>
  <si>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</si>
  <si>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</si>
  <si>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</si>
  <si>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</si>
  <si>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</si>
  <si>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</si>
  <si>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</si>
  <si>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</si>
  <si>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</si>
  <si>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</si>
  <si>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</si>
  <si>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</si>
  <si>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</si>
  <si>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</si>
  <si>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</si>
  <si>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</si>
  <si>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</si>
  <si>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</si>
  <si>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</si>
  <si>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</si>
  <si>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</si>
  <si>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</si>
  <si>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</si>
  <si>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</si>
  <si>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</si>
  <si>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</si>
  <si>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</si>
  <si>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</si>
  <si>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</si>
  <si>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</si>
  <si>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</si>
  <si>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</si>
  <si>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</si>
  <si>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</si>
  <si>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</si>
  <si>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</si>
  <si>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</si>
  <si>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</si>
  <si>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</si>
  <si>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</si>
  <si>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</si>
  <si>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</si>
  <si>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</si>
  <si>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</si>
  <si>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</si>
  <si>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</si>
  <si>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</si>
  <si>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</si>
  <si>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</si>
  <si>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</si>
  <si>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</si>
  <si>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</si>
  <si>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</si>
  <si>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</si>
  <si>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</si>
  <si>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</si>
  <si>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</si>
  <si>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</si>
  <si>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</si>
  <si>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</si>
  <si>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</si>
  <si>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</si>
  <si>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</si>
  <si>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</si>
  <si>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</si>
  <si>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</si>
  <si>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</si>
  <si>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</si>
  <si>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</si>
  <si>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</si>
  <si>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</si>
  <si>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</si>
  <si>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</si>
  <si>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</si>
  <si>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</si>
  <si>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</si>
  <si>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</si>
  <si>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</si>
  <si>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</si>
  <si>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</si>
  <si>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</si>
  <si>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</si>
  <si>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</si>
  <si>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</si>
  <si>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</si>
  <si>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</si>
  <si>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</si>
  <si>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</si>
  <si>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</si>
  <si>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</si>
  <si>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</si>
  <si>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</si>
  <si>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</si>
  <si>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</si>
  <si>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</si>
  <si>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</si>
  <si>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</si>
  <si>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</si>
  <si>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</si>
  <si>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</si>
  <si>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</si>
  <si>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</si>
  <si>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</si>
  <si>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</si>
  <si>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</si>
  <si>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</si>
  <si>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</si>
  <si>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</si>
  <si>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</si>
  <si>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</si>
  <si>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</si>
  <si>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</si>
  <si>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</si>
  <si>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</si>
  <si>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</si>
  <si>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</si>
  <si>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</si>
  <si>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</si>
  <si>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</si>
  <si>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</si>
  <si>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</si>
  <si>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</si>
  <si>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</si>
  <si>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</si>
  <si>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</si>
  <si>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</si>
  <si>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</si>
  <si>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</si>
  <si>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</si>
  <si>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</si>
  <si>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</si>
  <si>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</si>
  <si>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</si>
  <si>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</si>
  <si>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</si>
  <si>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</si>
  <si>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</si>
  <si>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</si>
  <si>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</si>
  <si>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</si>
  <si>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</si>
  <si>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</si>
  <si>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</si>
  <si>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</si>
  <si>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</si>
  <si>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</si>
  <si>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</si>
  <si>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</si>
  <si>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</si>
  <si>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</si>
  <si>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</si>
  <si>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</si>
  <si>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</si>
  <si>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</si>
  <si>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</si>
  <si>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</si>
  <si>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</si>
  <si>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</si>
  <si>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</si>
  <si>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</si>
  <si>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</si>
  <si>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</si>
  <si>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</si>
  <si>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</si>
  <si>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</si>
  <si>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</si>
  <si>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</si>
  <si>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</si>
  <si>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</si>
  <si>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</si>
  <si>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</si>
  <si>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</si>
  <si>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</si>
  <si>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</si>
  <si>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</si>
  <si>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</si>
  <si>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</si>
  <si>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</si>
  <si>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</si>
  <si>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</si>
  <si>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</si>
  <si>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</si>
  <si>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</si>
  <si>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</si>
  <si>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</si>
  <si>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</si>
  <si>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</si>
  <si>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</si>
  <si>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</si>
  <si>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</si>
  <si>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</si>
  <si>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</si>
  <si>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</si>
  <si>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</si>
  <si>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</si>
  <si>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</si>
  <si>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</si>
  <si>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</si>
  <si>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</si>
  <si>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</si>
  <si>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</si>
  <si>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</si>
  <si>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</si>
  <si>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</si>
  <si>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</si>
  <si>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</si>
  <si>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</si>
  <si>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</si>
  <si>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</si>
  <si>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</si>
  <si>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</si>
  <si>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</si>
  <si>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</si>
  <si>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</si>
  <si>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</si>
  <si>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</si>
  <si>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</si>
  <si>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</si>
  <si>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</si>
  <si>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</si>
  <si>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</si>
  <si>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</si>
  <si>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</si>
  <si>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</si>
  <si>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</si>
  <si>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</si>
  <si>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</si>
  <si>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</si>
  <si>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</si>
  <si>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</si>
  <si>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</si>
  <si>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</si>
  <si>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</si>
  <si>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</si>
  <si>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</si>
  <si>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</si>
  <si>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</si>
  <si>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</si>
  <si>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</si>
  <si>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</si>
  <si>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</si>
  <si>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</si>
  <si>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</si>
  <si>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</si>
  <si>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</si>
  <si>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</si>
  <si>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</si>
  <si>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</si>
  <si>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</si>
  <si>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</si>
  <si>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</si>
  <si>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</si>
  <si>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</si>
  <si>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</si>
  <si>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</si>
  <si>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</si>
  <si>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</si>
  <si>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</si>
  <si>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</si>
  <si>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</si>
  <si>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</si>
  <si>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</si>
  <si>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</si>
  <si>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</si>
  <si>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</si>
  <si>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</si>
  <si>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</si>
  <si>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</si>
  <si>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</si>
  <si>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</si>
  <si>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</si>
  <si>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</si>
  <si>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</si>
  <si>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</si>
  <si>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</si>
  <si>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</si>
  <si>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</si>
  <si>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</si>
  <si>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</si>
  <si>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</si>
  <si>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</si>
  <si>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</si>
  <si>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</si>
  <si>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</si>
  <si>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</si>
  <si>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</si>
  <si>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</si>
  <si>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</si>
  <si>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</si>
  <si>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</si>
  <si>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</si>
  <si>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</si>
  <si>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</si>
  <si>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</si>
  <si>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</si>
  <si>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</si>
  <si>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</si>
  <si>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</si>
  <si>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</si>
  <si>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</si>
  <si>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</si>
  <si>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</si>
  <si>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</si>
  <si>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</si>
  <si>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</si>
  <si>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</si>
  <si>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</si>
  <si>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</si>
  <si>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</si>
  <si>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</si>
  <si>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</si>
  <si>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</si>
  <si>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</si>
  <si>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</si>
  <si>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</si>
  <si>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</si>
  <si>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</si>
  <si>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</si>
  <si>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</si>
  <si>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</si>
  <si>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</si>
  <si>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</si>
  <si>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</si>
  <si>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</si>
  <si>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</si>
  <si>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</si>
  <si>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</si>
  <si>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</si>
  <si>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</si>
  <si>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</si>
  <si>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</si>
  <si>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</si>
  <si>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</si>
  <si>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</si>
  <si>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</si>
  <si>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</si>
  <si>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</si>
  <si>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</si>
  <si>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</si>
  <si>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</si>
  <si>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</si>
  <si>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</si>
  <si>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</si>
  <si>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</si>
  <si>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</si>
  <si>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</si>
  <si>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</si>
  <si>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</si>
  <si>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</si>
  <si>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</si>
  <si>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</si>
  <si>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</si>
  <si>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</si>
  <si>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</si>
  <si>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</si>
  <si>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</si>
  <si>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</si>
  <si>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</si>
  <si>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</si>
  <si>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</si>
  <si>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</si>
  <si>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</si>
  <si>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</si>
  <si>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</si>
  <si>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</si>
  <si>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</si>
  <si>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</si>
  <si>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</si>
  <si>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</si>
  <si>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</si>
  <si>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</si>
  <si>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</si>
  <si>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</si>
  <si>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</si>
  <si>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</si>
  <si>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</si>
  <si>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</si>
  <si>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</si>
  <si>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</si>
  <si>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</si>
  <si>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</si>
  <si>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</si>
  <si>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</si>
  <si>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</si>
  <si>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</si>
  <si>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</si>
  <si>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</si>
  <si>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</si>
  <si>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</si>
  <si>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</si>
  <si>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</si>
  <si>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</si>
  <si>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</si>
  <si>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</si>
  <si>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</si>
  <si>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</si>
  <si>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</si>
  <si>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</si>
  <si>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</si>
  <si>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</si>
  <si>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</si>
  <si>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</si>
  <si>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</si>
  <si>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</si>
  <si>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</si>
  <si>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</si>
  <si>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</si>
  <si>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</si>
  <si>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</si>
  <si>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</si>
  <si>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</si>
  <si>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</si>
  <si>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</si>
  <si>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</si>
  <si>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</si>
  <si>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</si>
  <si>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</si>
  <si>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</si>
  <si>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</si>
  <si>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</si>
  <si>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</si>
  <si>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</si>
  <si>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</si>
  <si>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</si>
  <si>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</si>
  <si>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</si>
  <si>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</si>
  <si>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</si>
  <si>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</si>
  <si>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</si>
  <si>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</si>
  <si>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</si>
  <si>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</si>
  <si>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</si>
  <si>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</si>
  <si>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</si>
  <si>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</si>
  <si>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</si>
  <si>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</si>
  <si>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</si>
  <si>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</si>
  <si>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</si>
  <si>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</si>
  <si>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</si>
  <si>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</si>
  <si>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</si>
  <si>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</si>
  <si>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</si>
  <si>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</si>
  <si>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</si>
  <si>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</si>
  <si>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</si>
  <si>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</si>
  <si>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</si>
  <si>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</si>
  <si>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</si>
  <si>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</si>
  <si>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</si>
  <si>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</si>
  <si>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</si>
  <si>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</si>
  <si>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</si>
  <si>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</si>
  <si>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</si>
  <si>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</si>
  <si>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</si>
  <si>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</si>
  <si>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</si>
  <si>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</si>
  <si>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</si>
  <si>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</si>
  <si>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</si>
  <si>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</si>
  <si>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</si>
  <si>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</si>
  <si>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</si>
  <si>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</si>
  <si>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</si>
  <si>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</si>
  <si>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</si>
  <si>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</si>
  <si>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</si>
  <si>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</si>
  <si>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</si>
  <si>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</si>
  <si>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</si>
  <si>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</si>
  <si>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</si>
  <si>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</si>
  <si>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</si>
  <si>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</si>
  <si>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</si>
  <si>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</si>
  <si>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</si>
  <si>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</si>
  <si>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</si>
  <si>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</si>
  <si>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</si>
  <si>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</si>
  <si>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</si>
  <si>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</si>
  <si>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</si>
  <si>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</si>
  <si>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</si>
  <si>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</si>
  <si>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</si>
  <si>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</si>
  <si>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</si>
  <si>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</si>
  <si>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</si>
  <si>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</si>
  <si>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</si>
  <si>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</si>
  <si>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</si>
  <si>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</si>
  <si>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</si>
  <si>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</si>
  <si>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</si>
  <si>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</si>
  <si>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</si>
  <si>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</si>
  <si>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</si>
  <si>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</si>
  <si>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</si>
  <si>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</si>
  <si>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</si>
  <si>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</si>
  <si>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</si>
  <si>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</si>
  <si>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</si>
  <si>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</si>
  <si>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</si>
  <si>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</si>
  <si>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</si>
  <si>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</si>
  <si>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</si>
  <si>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</si>
  <si>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</si>
  <si>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</si>
  <si>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</si>
  <si>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</si>
  <si>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</si>
  <si>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</si>
  <si>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</si>
  <si>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</si>
  <si>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</si>
  <si>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</si>
  <si>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</si>
  <si>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</si>
  <si>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</si>
  <si>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</si>
  <si>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</si>
  <si>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</si>
  <si>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</si>
  <si>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</si>
  <si>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</si>
  <si>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</si>
  <si>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</si>
  <si>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</si>
  <si>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</si>
  <si>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</si>
  <si>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</si>
  <si>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</si>
  <si>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</si>
  <si>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</si>
  <si>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</si>
  <si>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</si>
  <si>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</si>
  <si>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</si>
  <si>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</si>
  <si>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</si>
  <si>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</si>
  <si>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</si>
  <si>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</si>
  <si>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</si>
  <si>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</si>
  <si>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</si>
  <si>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</si>
  <si>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</si>
  <si>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</si>
  <si>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</si>
  <si>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</si>
  <si>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</si>
  <si>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</si>
  <si>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</si>
  <si>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</si>
  <si>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</si>
  <si>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</si>
  <si>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</si>
  <si>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</si>
  <si>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</si>
  <si>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</si>
  <si>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</si>
  <si>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</si>
  <si>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</si>
  <si>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</si>
  <si>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</si>
  <si>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</si>
  <si>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</si>
  <si>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</si>
  <si>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</si>
  <si>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</si>
  <si>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</si>
  <si>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</si>
  <si>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</si>
  <si>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</si>
  <si>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</si>
  <si>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</si>
  <si>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</si>
  <si>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</si>
  <si>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</si>
  <si>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</si>
  <si>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</si>
  <si>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</si>
  <si>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</si>
  <si>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</si>
  <si>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</si>
  <si>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</si>
  <si>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</si>
  <si>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</si>
  <si>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</si>
  <si>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</si>
  <si>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</si>
  <si>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</si>
  <si>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</si>
  <si>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</si>
  <si>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</si>
  <si>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</si>
  <si>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</si>
  <si>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</si>
  <si>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</si>
  <si>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</si>
  <si>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</si>
  <si>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</si>
  <si>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</si>
  <si>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</si>
  <si>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</si>
  <si>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</si>
  <si>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</si>
  <si>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</si>
  <si>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</si>
  <si>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</si>
  <si>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</si>
  <si>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</si>
  <si>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</si>
  <si>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</si>
  <si>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</si>
  <si>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</si>
  <si>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</si>
  <si>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</si>
  <si>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</si>
  <si>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</si>
  <si>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</si>
  <si>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</si>
  <si>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</si>
  <si>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</si>
  <si>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</si>
  <si>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</si>
  <si>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</si>
  <si>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</si>
  <si>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</si>
  <si>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</si>
  <si>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</si>
  <si>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</si>
  <si>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</si>
  <si>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</si>
  <si>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</si>
  <si>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</si>
  <si>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</si>
  <si>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</si>
  <si>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</si>
  <si>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</si>
  <si>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</si>
  <si>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</si>
  <si>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</si>
  <si>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</si>
  <si>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</si>
  <si>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</si>
  <si>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</si>
  <si>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</si>
  <si>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</si>
  <si>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</si>
  <si>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</si>
  <si>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</si>
  <si>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</si>
  <si>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</si>
  <si>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</si>
  <si>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</si>
  <si>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</si>
  <si>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</si>
  <si>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</si>
  <si>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</si>
  <si>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</si>
  <si>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</si>
  <si>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</si>
  <si>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</si>
  <si>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</si>
  <si>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</si>
  <si>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</si>
  <si>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</si>
  <si>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</si>
  <si>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</si>
  <si>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</si>
  <si>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</si>
  <si>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</si>
  <si>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</si>
  <si>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</si>
  <si>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</si>
  <si>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</si>
  <si>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</si>
  <si>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</si>
  <si>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</si>
  <si>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</si>
  <si>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</si>
  <si>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</si>
  <si>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</si>
  <si>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</si>
  <si>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</si>
  <si>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</si>
  <si>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</si>
  <si>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</si>
  <si>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</si>
  <si>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</si>
  <si>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</si>
  <si>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</si>
  <si>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</si>
  <si>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</si>
  <si>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</si>
  <si>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</si>
  <si>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</si>
  <si>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</si>
  <si>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</si>
  <si>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</si>
  <si>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</si>
  <si>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</si>
  <si>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</si>
  <si>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</si>
  <si>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</si>
  <si>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</si>
  <si>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</si>
  <si>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</si>
  <si>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</si>
  <si>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</si>
  <si>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</si>
  <si>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</si>
  <si>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</si>
  <si>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</si>
  <si>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</si>
  <si>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</si>
  <si>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</si>
  <si>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</si>
  <si>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</si>
  <si>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</si>
  <si>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</si>
  <si>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</si>
  <si>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</si>
  <si>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</si>
  <si>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</si>
  <si>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</si>
  <si>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</si>
  <si>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</si>
  <si>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</si>
  <si>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</si>
  <si>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</si>
  <si>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</si>
  <si>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</si>
  <si>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</si>
  <si>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</si>
  <si>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</si>
  <si>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</si>
  <si>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</si>
  <si>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</si>
  <si>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</si>
  <si>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</si>
  <si>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</si>
  <si>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</si>
  <si>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</si>
  <si>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</si>
  <si>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</si>
  <si>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</si>
  <si>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</si>
  <si>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</si>
  <si>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</si>
  <si>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</si>
  <si>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</si>
  <si>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</si>
  <si>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</si>
  <si>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</si>
  <si>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</si>
  <si>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</si>
  <si>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</si>
  <si>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</si>
  <si>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</si>
  <si>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</si>
  <si>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</si>
  <si>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</si>
  <si>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</si>
  <si>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</si>
  <si>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</si>
  <si>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</si>
  <si>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</si>
  <si>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</si>
  <si>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</si>
  <si>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</si>
  <si>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</si>
  <si>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</si>
  <si>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</si>
  <si>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</si>
  <si>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</si>
  <si>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</si>
  <si>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</si>
  <si>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</si>
  <si>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</si>
  <si>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</si>
  <si>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</si>
  <si>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</si>
  <si>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</si>
  <si>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</si>
  <si>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</si>
  <si>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</si>
  <si>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</si>
  <si>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</si>
  <si>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</si>
  <si>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</si>
  <si>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</si>
  <si>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</si>
  <si>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</si>
  <si>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</si>
  <si>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</si>
  <si>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</si>
  <si>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</si>
  <si>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</si>
  <si>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</si>
  <si>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</si>
  <si>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</si>
  <si>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</si>
  <si>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</si>
  <si>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</si>
  <si>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</si>
  <si>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</si>
  <si>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</si>
  <si>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</si>
  <si>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</si>
  <si>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</si>
  <si>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</si>
  <si>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</si>
  <si>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</si>
  <si>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</si>
  <si>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</si>
  <si>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</si>
  <si>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</si>
  <si>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</si>
  <si>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</si>
  <si>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</si>
  <si>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</si>
  <si>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</si>
  <si>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</si>
  <si>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</si>
  <si>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</si>
  <si>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</si>
  <si>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</si>
  <si>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</si>
  <si>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</si>
  <si>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</si>
  <si>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</si>
  <si>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</si>
  <si>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</si>
  <si>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</si>
  <si>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</si>
  <si>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</si>
  <si>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</si>
  <si>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</si>
  <si>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</si>
  <si>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</si>
  <si>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</si>
  <si>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</si>
  <si>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</si>
  <si>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</si>
  <si>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</si>
  <si>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</si>
  <si>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</si>
  <si>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</si>
  <si>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</si>
  <si>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</si>
  <si>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</si>
  <si>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</si>
  <si>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</si>
  <si>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</si>
  <si>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</si>
  <si>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</si>
  <si>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</si>
  <si>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</si>
  <si>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</si>
  <si>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</si>
  <si>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</si>
  <si>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</si>
  <si>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</si>
  <si>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</si>
  <si>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</si>
  <si>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</si>
  <si>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</si>
  <si>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</si>
  <si>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</si>
  <si>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</si>
  <si>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</si>
  <si>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</si>
  <si>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</si>
  <si>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</si>
  <si>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</si>
  <si>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</si>
  <si>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</si>
  <si>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</si>
  <si>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</si>
  <si>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</si>
  <si>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</si>
  <si>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</si>
  <si>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</si>
  <si>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</si>
  <si>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</si>
  <si>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</si>
  <si>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</si>
  <si>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</si>
  <si>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</si>
  <si>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</si>
  <si>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</si>
  <si>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</si>
  <si>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</si>
  <si>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</si>
  <si>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</si>
  <si>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</si>
  <si>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</si>
  <si>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</si>
  <si>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</si>
  <si>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</si>
  <si>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</si>
  <si>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</si>
  <si>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</si>
  <si>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</si>
  <si>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</si>
  <si>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</si>
  <si>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</si>
  <si>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</si>
  <si>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</si>
  <si>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</si>
  <si>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</si>
  <si>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</si>
  <si>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</si>
  <si>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</si>
  <si>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</si>
  <si>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</si>
  <si>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</si>
  <si>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</si>
  <si>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</si>
  <si>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</si>
  <si>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</si>
  <si>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</si>
  <si>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</si>
  <si>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</si>
  <si>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</si>
  <si>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</si>
  <si>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</si>
  <si>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</si>
  <si>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</si>
  <si>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</si>
  <si>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</si>
  <si>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</si>
  <si>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</si>
  <si>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</si>
  <si>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</si>
  <si>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</si>
  <si>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</si>
  <si>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</si>
  <si>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</si>
  <si>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</si>
  <si>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</si>
  <si>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</si>
  <si>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</si>
  <si>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</si>
  <si>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</si>
  <si>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</si>
  <si>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</si>
  <si>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</si>
  <si>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</si>
  <si>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</si>
  <si>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</si>
  <si>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</si>
  <si>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</si>
  <si>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</si>
  <si>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</si>
  <si>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</si>
  <si>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</si>
  <si>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</si>
  <si>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</si>
  <si>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</si>
  <si>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</si>
  <si>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</si>
  <si>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</si>
  <si>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</si>
  <si>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</si>
  <si>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</si>
  <si>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</si>
  <si>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</si>
  <si>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</si>
  <si>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</si>
  <si>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</si>
  <si>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</si>
  <si>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</si>
  <si>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</si>
  <si>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</si>
  <si>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</si>
  <si>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</si>
  <si>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</si>
  <si>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</si>
  <si>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</si>
  <si>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</si>
  <si>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</si>
  <si>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</si>
  <si>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</si>
  <si>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</si>
  <si>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</si>
  <si>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</si>
  <si>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</si>
  <si>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</si>
  <si>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</si>
  <si>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</si>
  <si>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</si>
  <si>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</si>
  <si>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</si>
  <si>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</si>
  <si>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</si>
  <si>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</si>
  <si>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</si>
  <si>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</si>
  <si>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</si>
  <si>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</si>
  <si>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</si>
  <si>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</si>
  <si>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</si>
  <si>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</si>
  <si>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</si>
  <si>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</si>
  <si>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</si>
  <si>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</si>
  <si>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</si>
  <si>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</si>
  <si>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</si>
  <si>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</si>
  <si>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</si>
  <si>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</si>
  <si>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</si>
  <si>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</si>
  <si>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</si>
  <si>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</si>
  <si>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</si>
  <si>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</si>
  <si>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</si>
  <si>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</si>
  <si>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</si>
  <si>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</si>
  <si>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</si>
  <si>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</si>
  <si>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</si>
  <si>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</si>
  <si>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</si>
  <si>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</si>
  <si>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</si>
  <si>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</si>
  <si>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</si>
  <si>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</si>
  <si>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</si>
  <si>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</si>
  <si>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</si>
  <si>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</si>
  <si>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</si>
  <si>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</si>
  <si>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</si>
  <si>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</si>
  <si>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</si>
  <si>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</si>
  <si>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</si>
  <si>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</si>
  <si>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</si>
  <si>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</si>
  <si>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</si>
  <si>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</si>
  <si>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</si>
  <si>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</si>
  <si>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</si>
  <si>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</si>
  <si>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</si>
  <si>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</si>
  <si>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</si>
  <si>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</si>
  <si>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</si>
  <si>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</si>
  <si>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</si>
  <si>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</si>
  <si>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</si>
  <si>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</si>
  <si>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</si>
  <si>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</si>
  <si>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</si>
  <si>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</si>
  <si>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</si>
  <si>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</si>
  <si>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</si>
  <si>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</si>
  <si>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</si>
  <si>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</si>
  <si>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</si>
  <si>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</si>
  <si>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</si>
  <si>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</si>
  <si>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</si>
  <si>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</si>
  <si>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</si>
  <si>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</si>
  <si>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</si>
  <si>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</si>
  <si>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</si>
  <si>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</si>
  <si>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</si>
  <si>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</si>
  <si>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</si>
  <si>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</si>
  <si>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</si>
  <si>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</si>
  <si>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</si>
  <si>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</si>
  <si>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</si>
  <si>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</si>
  <si>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</si>
  <si>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</si>
  <si>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</si>
  <si>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</si>
  <si>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</si>
  <si>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</si>
  <si>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</si>
  <si>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</si>
  <si>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</si>
  <si>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</si>
  <si>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</si>
  <si>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</si>
  <si>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</si>
  <si>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</si>
  <si>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</si>
  <si>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</si>
  <si>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</si>
  <si>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</si>
  <si>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</si>
  <si>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</si>
  <si>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</si>
  <si>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</si>
  <si>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</si>
  <si>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</si>
  <si>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</si>
  <si>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</si>
  <si>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</si>
  <si>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</si>
  <si>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</si>
  <si>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</si>
  <si>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</si>
  <si>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</si>
  <si>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</si>
  <si>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</si>
  <si>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</si>
  <si>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</si>
  <si>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</si>
  <si>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</si>
  <si>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</si>
  <si>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</si>
  <si>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</si>
  <si>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</si>
  <si>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</si>
  <si>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</si>
  <si>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</si>
  <si>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</si>
  <si>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</si>
  <si>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</si>
  <si>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</si>
  <si>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</si>
  <si>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</si>
  <si>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</si>
  <si>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</si>
  <si>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</si>
  <si>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</si>
  <si>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</si>
  <si>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</si>
  <si>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</si>
  <si>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</si>
  <si>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</si>
  <si>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</si>
  <si>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</si>
  <si>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</si>
  <si>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</si>
  <si>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</si>
  <si>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</si>
  <si>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</si>
  <si>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</si>
  <si>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</si>
  <si>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</si>
  <si>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</si>
  <si>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</si>
  <si>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</si>
  <si>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</si>
  <si>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</si>
  <si>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</si>
  <si>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</si>
  <si>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</si>
  <si>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</si>
  <si>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</si>
  <si>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</si>
  <si>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</si>
  <si>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</si>
  <si>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</si>
  <si>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</si>
  <si>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</si>
  <si>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</si>
  <si>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</si>
  <si>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</si>
  <si>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</si>
  <si>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</si>
  <si>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</si>
  <si>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</si>
  <si>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</si>
  <si>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</si>
  <si>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</si>
  <si>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</si>
  <si>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</si>
  <si>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</si>
  <si>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</si>
  <si>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</si>
  <si>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</si>
  <si>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</si>
  <si>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</si>
  <si>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</si>
  <si>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</si>
  <si>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</si>
  <si>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</si>
  <si>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</si>
  <si>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</si>
  <si>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</si>
  <si>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</si>
  <si>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</si>
  <si>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</si>
  <si>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</si>
  <si>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</si>
  <si>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</si>
  <si>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</si>
  <si>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</si>
  <si>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</si>
  <si>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</si>
  <si>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</si>
  <si>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</si>
  <si>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</si>
  <si>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</si>
  <si>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</si>
  <si>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</si>
  <si>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</si>
  <si>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</si>
  <si>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</si>
  <si>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</si>
  <si>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</si>
  <si>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</si>
  <si>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</si>
  <si>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</si>
  <si>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</si>
  <si>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</si>
  <si>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</si>
  <si>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</si>
  <si>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</si>
  <si>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</si>
  <si>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</si>
  <si>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</si>
  <si>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</si>
  <si>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</si>
  <si>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</si>
  <si>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</si>
  <si>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</si>
  <si>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</si>
  <si>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</si>
  <si>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</si>
  <si>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</si>
  <si>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</si>
  <si>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</si>
  <si>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</si>
  <si>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</si>
  <si>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</si>
  <si>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</si>
  <si>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</si>
  <si>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</si>
  <si>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</si>
  <si>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</si>
  <si>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</si>
  <si>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</si>
  <si>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</si>
  <si>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</si>
  <si>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</si>
  <si>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</si>
  <si>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</si>
  <si>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</si>
  <si>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</si>
  <si>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</si>
  <si>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</si>
  <si>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</si>
  <si>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</si>
  <si>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</si>
  <si>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</si>
  <si>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</si>
  <si>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</si>
  <si>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</si>
  <si>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</si>
  <si>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</si>
  <si>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</si>
  <si>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</si>
  <si>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</si>
  <si>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</si>
  <si>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</si>
  <si>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</si>
  <si>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</si>
  <si>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</si>
  <si>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</si>
  <si>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</si>
  <si>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</si>
  <si>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</si>
  <si>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</si>
  <si>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</si>
  <si>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</si>
  <si>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</si>
  <si>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</si>
  <si>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</si>
  <si>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</si>
  <si>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</si>
  <si>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</si>
  <si>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</si>
  <si>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</si>
  <si>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</si>
  <si>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</si>
  <si>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</si>
  <si>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</si>
  <si>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</si>
  <si>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</si>
  <si>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</si>
  <si>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</si>
  <si>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</si>
  <si>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</si>
  <si>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</si>
  <si>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</si>
  <si>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</si>
  <si>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</si>
  <si>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</si>
  <si>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</si>
  <si>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</si>
  <si>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</si>
  <si>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</si>
  <si>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</si>
  <si>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</si>
  <si>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</si>
  <si>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</si>
  <si>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</si>
  <si>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</si>
  <si>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</si>
  <si>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</si>
  <si>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</si>
  <si>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</si>
  <si>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</si>
  <si>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</si>
  <si>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</si>
  <si>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</si>
  <si>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</si>
  <si>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</si>
  <si>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</si>
  <si>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</si>
  <si>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</si>
  <si>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</si>
  <si>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</si>
  <si>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</si>
  <si>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</si>
  <si>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</si>
  <si>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</si>
  <si>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</si>
  <si>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</si>
  <si>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</si>
  <si>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</si>
  <si>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</si>
  <si>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</si>
  <si>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</si>
  <si>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</si>
  <si>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</si>
  <si>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</si>
  <si>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</si>
  <si>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</si>
  <si>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</si>
  <si>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</si>
  <si>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</si>
  <si>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</si>
  <si>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</si>
  <si>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</si>
  <si>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</si>
  <si>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</si>
  <si>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</si>
  <si>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</si>
  <si>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</si>
  <si>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</si>
  <si>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</si>
  <si>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</si>
  <si>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</si>
  <si>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</si>
  <si>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</si>
  <si>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</si>
  <si>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</si>
  <si>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</si>
  <si>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</si>
  <si>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</si>
  <si>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</si>
  <si>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</si>
  <si>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</si>
  <si>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</si>
  <si>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</si>
  <si>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</si>
  <si>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</si>
  <si>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</si>
  <si>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</si>
  <si>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</si>
  <si>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</si>
  <si>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</si>
  <si>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</si>
  <si>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</si>
  <si>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</si>
  <si>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</si>
  <si>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</si>
  <si>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</si>
  <si>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</si>
  <si>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</si>
  <si>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</si>
  <si>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</si>
  <si>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</si>
  <si>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</si>
  <si>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</si>
  <si>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</si>
  <si>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</si>
  <si>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</si>
  <si>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</si>
  <si>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</si>
  <si>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</si>
  <si>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</si>
  <si>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</si>
  <si>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</si>
  <si>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</si>
  <si>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</si>
  <si>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</si>
  <si>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</si>
  <si>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</si>
  <si>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</si>
  <si>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</si>
  <si>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</si>
  <si>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</si>
  <si>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</si>
  <si>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</si>
  <si>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</si>
  <si>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</si>
  <si>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</si>
  <si>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</si>
  <si>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</si>
  <si>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</si>
  <si>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</si>
  <si>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</si>
  <si>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</si>
  <si>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</si>
  <si>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</si>
  <si>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</si>
  <si>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</si>
  <si>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</si>
  <si>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</si>
  <si>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</si>
  <si>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</si>
  <si>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</si>
  <si>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</si>
  <si>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</si>
  <si>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</si>
  <si>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</si>
  <si>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</si>
  <si>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</si>
  <si>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</si>
  <si>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</si>
  <si>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</si>
  <si>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</si>
  <si>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</si>
  <si>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</si>
  <si>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</si>
  <si>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</si>
  <si>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</si>
  <si>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</si>
  <si>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</si>
  <si>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</si>
  <si>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</si>
  <si>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</si>
  <si>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</si>
  <si>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</si>
  <si>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</si>
  <si>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</si>
  <si>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</si>
  <si>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</si>
  <si>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</si>
  <si>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</si>
  <si>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</si>
  <si>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</si>
  <si>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</si>
  <si>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</si>
  <si>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</si>
  <si>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</si>
  <si>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</si>
  <si>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</si>
  <si>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</si>
  <si>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</si>
  <si>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</si>
  <si>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</si>
  <si>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</si>
  <si>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</si>
  <si>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</si>
  <si>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</si>
  <si>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</si>
  <si>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</si>
  <si>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</si>
  <si>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</si>
  <si>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</si>
  <si>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</si>
  <si>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</si>
  <si>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</si>
  <si>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</si>
  <si>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</si>
  <si>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</si>
  <si>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</si>
  <si>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</si>
  <si>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</si>
  <si>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</si>
  <si>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</si>
  <si>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</si>
  <si>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</si>
  <si>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</si>
  <si>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</si>
  <si>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</si>
  <si>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</si>
  <si>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</si>
  <si>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</si>
  <si>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</si>
  <si>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</si>
  <si>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</si>
  <si>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</si>
  <si>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</si>
  <si>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</si>
  <si>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</si>
  <si>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</si>
  <si>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</si>
  <si>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</si>
  <si>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</si>
  <si>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</si>
  <si>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</si>
  <si>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</si>
  <si>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</si>
  <si>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</si>
  <si>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</si>
  <si>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</si>
  <si>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</si>
  <si>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</si>
  <si>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</si>
  <si>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</si>
  <si>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</si>
  <si>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</si>
  <si>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</si>
  <si>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</si>
  <si>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</si>
  <si>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</si>
  <si>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</si>
  <si>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</si>
  <si>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</si>
  <si>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</si>
  <si>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</si>
  <si>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</si>
  <si>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</si>
  <si>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</si>
  <si>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</si>
  <si>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</si>
  <si>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</si>
  <si>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</si>
  <si>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</si>
  <si>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</si>
  <si>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</si>
  <si>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</si>
  <si>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</si>
  <si>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</si>
  <si>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</si>
  <si>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</si>
  <si>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</si>
  <si>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</si>
  <si>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</si>
  <si>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</si>
  <si>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</si>
  <si>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</si>
  <si>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</si>
  <si>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</si>
  <si>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</si>
  <si>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</si>
  <si>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</si>
  <si>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</si>
  <si>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</si>
  <si>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</si>
  <si>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</si>
  <si>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</si>
  <si>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</si>
  <si>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</si>
  <si>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</si>
  <si>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</si>
  <si>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</si>
  <si>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</si>
  <si>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</si>
  <si>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</si>
  <si>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</si>
  <si>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</si>
  <si>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</si>
  <si>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</si>
  <si>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</si>
  <si>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</si>
  <si>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</si>
  <si>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</si>
  <si>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</si>
  <si>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</si>
  <si>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</si>
  <si>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</si>
  <si>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</si>
  <si>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</si>
  <si>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</si>
  <si>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</si>
  <si>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</si>
  <si>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</si>
  <si>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</si>
  <si>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</si>
  <si>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</si>
  <si>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</si>
  <si>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</si>
  <si>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</si>
  <si>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</si>
  <si>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</si>
  <si>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</si>
  <si>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</si>
  <si>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</si>
  <si>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</si>
  <si>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</si>
  <si>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</si>
  <si>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</si>
  <si>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</si>
  <si>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</si>
  <si>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</si>
  <si>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</si>
  <si>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</si>
  <si>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</si>
  <si>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</si>
  <si>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</si>
  <si>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</si>
  <si>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</si>
  <si>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</si>
  <si>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</si>
  <si>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</si>
  <si>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</si>
  <si>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</si>
  <si>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</si>
  <si>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</si>
  <si>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</si>
  <si>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</si>
  <si>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</si>
  <si>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</si>
  <si>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</si>
  <si>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</si>
  <si>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</si>
  <si>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</si>
  <si>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</si>
  <si>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</si>
  <si>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</si>
  <si>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</si>
  <si>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</si>
  <si>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</si>
  <si>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</si>
  <si>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</si>
  <si>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</si>
  <si>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</si>
  <si>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</si>
  <si>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</si>
  <si>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</si>
  <si>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</si>
  <si>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</si>
  <si>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</si>
  <si>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</si>
  <si>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</si>
  <si>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</si>
  <si>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</si>
  <si>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</si>
  <si>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</si>
  <si>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</si>
  <si>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</si>
  <si>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</si>
  <si>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</si>
  <si>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</si>
  <si>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</si>
  <si>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</si>
  <si>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</si>
  <si>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</si>
  <si>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</si>
  <si>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</si>
  <si>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</si>
  <si>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</si>
  <si>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</si>
  <si>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</si>
  <si>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</si>
  <si>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</si>
  <si>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</si>
  <si>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</si>
  <si>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</si>
  <si>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</si>
  <si>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</si>
  <si>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</si>
  <si>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</si>
  <si>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</si>
  <si>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</si>
  <si>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</si>
  <si>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</si>
  <si>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</si>
  <si>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</si>
  <si>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</si>
  <si>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</si>
  <si>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</si>
  <si>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</si>
  <si>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</si>
  <si>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</si>
  <si>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</si>
  <si>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</si>
  <si>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</si>
  <si>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</si>
  <si>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</si>
  <si>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</si>
  <si>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</si>
  <si>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</si>
  <si>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</si>
  <si>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</si>
  <si>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</si>
  <si>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</si>
  <si>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</si>
  <si>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</si>
  <si>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</si>
  <si>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</si>
  <si>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</si>
  <si>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</si>
  <si>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</si>
  <si>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</si>
  <si>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</si>
  <si>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</si>
  <si>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</si>
  <si>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</si>
  <si>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</si>
  <si>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</si>
  <si>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</si>
  <si>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</si>
  <si>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</si>
  <si>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</si>
  <si>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</si>
  <si>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</si>
  <si>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</si>
  <si>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</si>
  <si>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</si>
  <si>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</si>
  <si>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</si>
  <si>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</si>
  <si>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</si>
  <si>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</si>
  <si>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</si>
  <si>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</si>
  <si>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</si>
  <si>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</si>
  <si>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</si>
  <si>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</si>
  <si>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</si>
  <si>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</si>
  <si>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</si>
  <si>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</si>
  <si>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</si>
  <si>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</si>
  <si>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</si>
  <si>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</si>
  <si>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</si>
  <si>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</si>
  <si>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</si>
  <si>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</si>
  <si>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</si>
  <si>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</si>
  <si>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</si>
  <si>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</si>
  <si>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</si>
  <si>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</si>
  <si>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</si>
  <si>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</si>
  <si>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</si>
  <si>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</si>
  <si>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</si>
  <si>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</si>
  <si>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</si>
  <si>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</si>
  <si>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</si>
  <si>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</si>
  <si>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</si>
  <si>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</si>
  <si>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</si>
  <si>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</si>
  <si>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</si>
  <si>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</si>
  <si>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</si>
  <si>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</si>
  <si>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</si>
  <si>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</si>
  <si>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</si>
  <si>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</si>
  <si>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</si>
  <si>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</si>
  <si>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</si>
  <si>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</si>
  <si>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</si>
  <si>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</si>
  <si>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</si>
  <si>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</si>
  <si>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</si>
  <si>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</si>
  <si>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</si>
  <si>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</si>
  <si>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</si>
  <si>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</si>
  <si>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</si>
  <si>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</si>
  <si>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</si>
  <si>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</si>
  <si>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</si>
  <si>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</si>
  <si>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</si>
  <si>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</si>
  <si>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</si>
  <si>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</si>
  <si>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</si>
  <si>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</si>
  <si>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</si>
  <si>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</si>
  <si>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</si>
  <si>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</si>
  <si>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</si>
  <si>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</si>
  <si>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</si>
  <si>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</si>
  <si>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</si>
  <si>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</si>
  <si>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</si>
  <si>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</si>
  <si>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</si>
  <si>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</si>
  <si>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</si>
  <si>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</si>
  <si>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</si>
  <si>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</si>
  <si>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</si>
  <si>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</si>
  <si>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</si>
  <si>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</si>
  <si>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</si>
  <si>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</si>
  <si>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</si>
  <si>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</si>
  <si>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</si>
  <si>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</si>
  <si>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</si>
  <si>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</si>
  <si>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</si>
  <si>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</si>
  <si>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</si>
  <si>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</si>
  <si>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</si>
  <si>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</si>
  <si>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</si>
  <si>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</si>
  <si>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</si>
  <si>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</si>
  <si>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</si>
  <si>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</si>
  <si>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</si>
  <si>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</si>
  <si>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</si>
  <si>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</si>
  <si>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</si>
  <si>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</si>
  <si>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</si>
  <si>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</si>
  <si>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</si>
  <si>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</si>
  <si>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</si>
  <si>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</si>
  <si>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</si>
  <si>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</si>
  <si>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</si>
  <si>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</si>
  <si>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</si>
  <si>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</si>
  <si>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</si>
  <si>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</si>
  <si>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</si>
  <si>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</si>
  <si>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</si>
  <si>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</si>
  <si>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</si>
  <si>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</si>
  <si>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</si>
  <si>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</si>
  <si>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</si>
  <si>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</si>
  <si>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</si>
  <si>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</si>
  <si>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</si>
  <si>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</si>
  <si>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</si>
  <si>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</si>
  <si>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</si>
  <si>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</si>
  <si>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</si>
  <si>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</si>
  <si>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</si>
  <si>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</si>
  <si>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</si>
  <si>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</si>
  <si>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</si>
  <si>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</si>
  <si>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</si>
  <si>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</si>
  <si>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</si>
  <si>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</si>
  <si>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</si>
  <si>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</si>
  <si>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</si>
  <si>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</si>
  <si>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</si>
  <si>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</si>
  <si>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</si>
  <si>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</si>
  <si>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</si>
  <si>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</si>
  <si>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</si>
  <si>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</si>
  <si>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</si>
  <si>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</si>
  <si>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</si>
  <si>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</si>
  <si>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</si>
  <si>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</si>
  <si>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</si>
  <si>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</si>
  <si>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</si>
  <si>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</si>
  <si>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</si>
  <si>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</si>
  <si>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</si>
  <si>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</si>
  <si>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</si>
  <si>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</si>
  <si>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</si>
  <si>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</si>
  <si>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</si>
  <si>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</si>
  <si>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</si>
  <si>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</si>
  <si>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</si>
  <si>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</si>
  <si>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</si>
  <si>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</si>
  <si>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</si>
  <si>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</si>
  <si>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</si>
  <si>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</si>
  <si>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</si>
  <si>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</si>
  <si>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</si>
  <si>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</si>
  <si>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</si>
  <si>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</si>
  <si>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</si>
  <si>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</si>
  <si>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</si>
  <si>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</si>
  <si>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</si>
  <si>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</si>
  <si>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</si>
  <si>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</si>
  <si>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</si>
  <si>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</si>
  <si>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</si>
  <si>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</si>
  <si>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</si>
  <si>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</si>
  <si>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</si>
  <si>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</si>
  <si>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</si>
  <si>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</si>
  <si>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</si>
  <si>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</si>
  <si>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</si>
  <si>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</si>
  <si>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</si>
  <si>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</si>
  <si>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</si>
  <si>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</si>
  <si>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</si>
  <si>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</si>
  <si>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</si>
  <si>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</si>
  <si>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</si>
  <si>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</si>
  <si>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</si>
  <si>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</si>
  <si>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</si>
  <si>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</si>
  <si>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</si>
  <si>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</si>
  <si>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</si>
  <si>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</si>
  <si>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</si>
  <si>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</si>
  <si>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</si>
  <si>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</si>
  <si>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</si>
  <si>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</si>
  <si>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</si>
  <si>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</si>
  <si>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</si>
  <si>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</si>
  <si>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</si>
  <si>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</si>
  <si>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</si>
  <si>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</si>
  <si>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</si>
  <si>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</si>
  <si>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</si>
  <si>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</si>
  <si>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</si>
  <si>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</si>
  <si>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</si>
  <si>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</si>
  <si>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</si>
  <si>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</si>
  <si>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</si>
  <si>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</si>
  <si>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</si>
  <si>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</si>
  <si>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</si>
  <si>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</si>
  <si>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</si>
  <si>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</si>
  <si>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</si>
  <si>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</si>
  <si>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</si>
  <si>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</si>
  <si>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</si>
  <si>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</si>
  <si>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</si>
  <si>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</si>
  <si>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</si>
  <si>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</si>
  <si>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</si>
  <si>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</si>
  <si>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</si>
  <si>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</si>
  <si>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</si>
  <si>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</si>
  <si>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</si>
  <si>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</si>
  <si>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</si>
  <si>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</si>
  <si>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</si>
  <si>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</si>
  <si>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</si>
  <si>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</si>
  <si>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</si>
  <si>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</si>
  <si>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</si>
  <si>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</si>
  <si>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</si>
  <si>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</si>
  <si>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</si>
  <si>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</si>
  <si>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</si>
  <si>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</si>
  <si>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</si>
  <si>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</si>
  <si>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</si>
  <si>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</si>
  <si>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</si>
  <si>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</si>
  <si>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</si>
  <si>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</si>
  <si>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</si>
  <si>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</si>
  <si>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</si>
  <si>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</si>
  <si>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</si>
  <si>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</si>
  <si>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</si>
  <si>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</si>
  <si>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</si>
  <si>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</si>
  <si>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</si>
  <si>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</si>
  <si>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</si>
  <si>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</si>
  <si>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</si>
  <si>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</si>
  <si>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</si>
  <si>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</si>
  <si>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</si>
  <si>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</si>
  <si>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</si>
  <si>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</si>
  <si>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</si>
  <si>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</si>
  <si>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</si>
  <si>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</si>
  <si>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</si>
  <si>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</si>
  <si>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</si>
  <si>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</si>
  <si>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</si>
  <si>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</si>
  <si>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</si>
  <si>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</si>
  <si>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</si>
  <si>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</si>
  <si>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</si>
  <si>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</si>
  <si>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</si>
  <si>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</si>
  <si>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</si>
  <si>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</si>
  <si>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</si>
  <si>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</si>
  <si>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</si>
  <si>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</si>
  <si>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</si>
  <si>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</si>
  <si>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</si>
  <si>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</si>
  <si>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</si>
  <si>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</si>
  <si>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</si>
  <si>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</si>
  <si>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</si>
  <si>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</si>
  <si>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</si>
  <si>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</si>
  <si>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</si>
  <si>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</si>
  <si>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</si>
  <si>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</si>
  <si>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</si>
  <si>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</si>
  <si>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</si>
  <si>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</si>
  <si>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</si>
  <si>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</si>
  <si>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</si>
  <si>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</si>
  <si>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</si>
  <si>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</si>
  <si>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</si>
  <si>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</si>
  <si>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</si>
  <si>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</si>
  <si>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</si>
  <si>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</si>
  <si>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</si>
  <si>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</si>
  <si>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</si>
  <si>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</si>
  <si>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</si>
  <si>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</si>
  <si>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</si>
  <si>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</si>
  <si>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</si>
  <si>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</si>
  <si>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</si>
  <si>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</si>
  <si>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</si>
  <si>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</si>
  <si>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</si>
  <si>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</si>
  <si>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</si>
  <si>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</si>
  <si>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</si>
  <si>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</si>
  <si>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</si>
  <si>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</si>
  <si>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</si>
  <si>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</si>
  <si>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</si>
  <si>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</si>
  <si>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</si>
  <si>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</si>
  <si>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</si>
  <si>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</si>
  <si>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</si>
  <si>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</si>
  <si>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</si>
  <si>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</si>
  <si>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</si>
  <si>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</si>
  <si>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</si>
  <si>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</si>
  <si>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</si>
  <si>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</si>
  <si>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</si>
  <si>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</si>
  <si>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</si>
  <si>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</si>
  <si>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</si>
  <si>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</si>
  <si>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</si>
  <si>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</si>
  <si>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</si>
  <si>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</si>
  <si>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</si>
  <si>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</si>
  <si>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</si>
  <si>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</si>
  <si>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</si>
  <si>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</si>
  <si>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</si>
  <si>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</si>
  <si>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</si>
  <si>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</si>
  <si>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</si>
  <si>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</si>
  <si>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</si>
  <si>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</si>
  <si>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</si>
  <si>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</si>
  <si>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</si>
  <si>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</si>
  <si>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</si>
  <si>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</si>
  <si>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</si>
  <si>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</si>
  <si>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</si>
  <si>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</si>
  <si>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</si>
  <si>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</si>
  <si>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</si>
  <si>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</si>
  <si>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</si>
  <si>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</si>
  <si>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</si>
  <si>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</si>
  <si>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</si>
  <si>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</si>
  <si>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</si>
  <si>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</si>
  <si>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</si>
  <si>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</si>
  <si>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</si>
  <si>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</si>
  <si>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</si>
  <si>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</si>
  <si>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</si>
  <si>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</si>
  <si>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</si>
  <si>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</si>
  <si>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</si>
  <si>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</si>
  <si>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</si>
  <si>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</si>
  <si>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</si>
  <si>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</si>
  <si>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</si>
  <si>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</si>
  <si>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</si>
  <si>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</si>
  <si>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</si>
  <si>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</si>
  <si>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</si>
  <si>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</si>
  <si>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</si>
  <si>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</si>
  <si>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</si>
  <si>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</si>
  <si>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</si>
  <si>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</si>
  <si>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</si>
  <si>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</si>
  <si>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</si>
  <si>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</si>
  <si>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</si>
  <si>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</si>
  <si>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</si>
  <si>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</si>
  <si>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</si>
  <si>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</si>
  <si>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</si>
  <si>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</si>
  <si>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</si>
  <si>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</si>
  <si>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</si>
  <si>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</si>
  <si>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</si>
  <si>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</si>
  <si>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</si>
  <si>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</si>
  <si>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</si>
  <si>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</si>
  <si>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</si>
  <si>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</si>
  <si>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</si>
  <si>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</si>
  <si>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</si>
  <si>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</si>
  <si>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</si>
  <si>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</si>
  <si>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</si>
  <si>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</si>
  <si>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</si>
  <si>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</si>
  <si>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</si>
  <si>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</si>
  <si>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</si>
  <si>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</si>
  <si>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</si>
  <si>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</si>
  <si>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</si>
  <si>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</si>
  <si>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</si>
  <si>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</si>
  <si>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</si>
  <si>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</si>
  <si>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</si>
  <si>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</si>
  <si>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</si>
  <si>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</si>
  <si>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</si>
  <si>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</si>
  <si>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</si>
  <si>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</si>
  <si>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</si>
  <si>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</si>
  <si>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</si>
  <si>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</si>
  <si>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</si>
  <si>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</si>
  <si>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</si>
  <si>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</si>
  <si>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</si>
  <si>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</si>
  <si>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</si>
  <si>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</si>
  <si>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</si>
  <si>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</si>
  <si>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</si>
  <si>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</si>
  <si>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</si>
  <si>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</si>
  <si>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</si>
  <si>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</si>
  <si>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</si>
  <si>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</si>
  <si>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</si>
  <si>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</si>
  <si>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</si>
  <si>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</si>
  <si>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</si>
  <si>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</si>
  <si>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</si>
  <si>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</si>
  <si>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</si>
  <si>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</si>
  <si>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</si>
  <si>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</si>
  <si>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</si>
  <si>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</si>
  <si>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</si>
  <si>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</si>
  <si>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</si>
  <si>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</si>
  <si>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</si>
  <si>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</si>
  <si>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</si>
  <si>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</si>
  <si>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</si>
  <si>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</si>
  <si>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</si>
  <si>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</si>
  <si>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</si>
  <si>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</si>
  <si>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</si>
  <si>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</si>
  <si>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</si>
  <si>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</si>
  <si>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</si>
  <si>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</si>
  <si>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</si>
  <si>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</si>
  <si>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</si>
  <si>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</si>
  <si>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</si>
  <si>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</si>
  <si>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</si>
  <si>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</si>
  <si>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</si>
  <si>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</si>
  <si>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</si>
  <si>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</si>
  <si>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</si>
  <si>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</si>
  <si>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</si>
  <si>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</si>
  <si>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</si>
  <si>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</si>
  <si>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</si>
  <si>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</si>
  <si>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</si>
  <si>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</si>
  <si>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</si>
  <si>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</si>
  <si>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</si>
  <si>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</si>
  <si>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</si>
  <si>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</si>
  <si>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</si>
  <si>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</si>
  <si>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</si>
  <si>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</si>
  <si>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</si>
  <si>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</si>
  <si>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</si>
  <si>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</si>
  <si>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</si>
  <si>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</si>
  <si>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</si>
  <si>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</si>
  <si>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</si>
  <si>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</si>
  <si>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</si>
  <si>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</si>
  <si>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</si>
  <si>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</si>
  <si>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</si>
  <si>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</si>
  <si>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</si>
  <si>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</si>
  <si>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</si>
  <si>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</si>
  <si>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</si>
  <si>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</si>
  <si>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</si>
  <si>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</si>
  <si>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</si>
  <si>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</si>
  <si>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</si>
  <si>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</si>
  <si>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</si>
  <si>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</si>
  <si>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</si>
  <si>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</si>
  <si>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</si>
  <si>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</si>
  <si>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</si>
  <si>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</si>
  <si>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</si>
  <si>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</si>
  <si>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</si>
  <si>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</si>
  <si>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</si>
  <si>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</si>
  <si>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</si>
  <si>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</si>
  <si>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</si>
  <si>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</si>
  <si>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</si>
  <si>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</si>
  <si>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</si>
  <si>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</si>
  <si>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</si>
  <si>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</si>
  <si>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</si>
  <si>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</si>
  <si>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</si>
  <si>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</si>
  <si>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</si>
  <si>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</si>
  <si>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</si>
  <si>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</si>
  <si>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</si>
  <si>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</si>
  <si>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</si>
  <si>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</si>
  <si>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</si>
  <si>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</si>
  <si>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</si>
  <si>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</si>
  <si>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</si>
  <si>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</si>
  <si>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</si>
  <si>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</si>
  <si>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</si>
  <si>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</si>
  <si>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</si>
  <si>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</si>
  <si>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</si>
  <si>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</si>
  <si>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</si>
  <si>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</si>
  <si>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</si>
  <si>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</si>
  <si>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</si>
  <si>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</si>
  <si>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</si>
  <si>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</si>
  <si>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</si>
  <si>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</si>
  <si>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</si>
  <si>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</si>
  <si>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</si>
  <si>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</si>
  <si>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</si>
  <si>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</si>
  <si>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</si>
  <si>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</si>
  <si>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</si>
  <si>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</si>
  <si>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</si>
  <si>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</si>
  <si>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</si>
  <si>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</si>
  <si>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</si>
  <si>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</si>
  <si>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</si>
  <si>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</si>
  <si>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</si>
  <si>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</si>
  <si>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</si>
  <si>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</si>
  <si>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</si>
  <si>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</si>
  <si>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</si>
  <si>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</si>
  <si>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</si>
  <si>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</si>
  <si>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</si>
  <si>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</si>
  <si>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</si>
  <si>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</si>
  <si>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</si>
  <si>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</si>
  <si>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</si>
  <si>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</si>
  <si>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</si>
  <si>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</si>
  <si>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</si>
  <si>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</si>
  <si>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</si>
  <si>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</si>
  <si>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</si>
  <si>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</si>
  <si>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</si>
  <si>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</si>
  <si>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</si>
  <si>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</si>
  <si>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</si>
  <si>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</si>
  <si>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</si>
  <si>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</si>
  <si>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</si>
  <si>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</si>
  <si>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</si>
  <si>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</si>
  <si>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</si>
  <si>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</si>
  <si>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</si>
  <si>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</si>
  <si>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</si>
  <si>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</si>
  <si>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</si>
  <si>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</si>
  <si>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</si>
  <si>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</si>
  <si>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</si>
  <si>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</si>
  <si>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</si>
  <si>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</si>
  <si>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</si>
  <si>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</si>
  <si>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</si>
  <si>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</si>
  <si>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</si>
  <si>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</si>
  <si>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</si>
  <si>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</si>
  <si>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</si>
  <si>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</si>
  <si>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</si>
  <si>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</si>
  <si>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</si>
  <si>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</si>
  <si>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</si>
  <si>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</si>
  <si>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</si>
  <si>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</si>
  <si>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</si>
  <si>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</si>
  <si>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</si>
  <si>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</si>
  <si>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</si>
  <si>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</si>
  <si>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</si>
  <si>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</si>
  <si>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</si>
  <si>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</si>
  <si>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</si>
  <si>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</si>
  <si>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</si>
  <si>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</si>
  <si>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</si>
  <si>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</si>
  <si>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</si>
  <si>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</si>
  <si>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</si>
  <si>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</si>
  <si>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</si>
  <si>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</si>
  <si>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</si>
  <si>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</si>
  <si>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</si>
  <si>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</si>
  <si>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</si>
  <si>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</si>
  <si>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</si>
  <si>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</si>
  <si>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</si>
  <si>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</si>
  <si>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</si>
  <si>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</si>
  <si>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</si>
  <si>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</si>
  <si>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</si>
  <si>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</si>
  <si>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</si>
  <si>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</si>
  <si>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</si>
  <si>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</si>
  <si>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</si>
  <si>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</si>
  <si>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</si>
  <si>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</si>
  <si>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</si>
  <si>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</si>
  <si>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</si>
  <si>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</si>
  <si>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</si>
  <si>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</si>
  <si>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</si>
  <si>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</si>
  <si>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</si>
  <si>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</si>
  <si>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</si>
  <si>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</si>
  <si>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</si>
  <si>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</si>
  <si>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</si>
  <si>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</si>
  <si>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</si>
  <si>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</si>
  <si>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</si>
  <si>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</si>
  <si>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</si>
  <si>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</si>
  <si>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</si>
  <si>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</si>
  <si>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</si>
  <si>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</si>
  <si>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</si>
  <si>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</si>
  <si>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</si>
  <si>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</si>
  <si>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</si>
  <si>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</si>
  <si>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</si>
  <si>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</si>
  <si>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</si>
  <si>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</si>
  <si>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</si>
  <si>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</si>
  <si>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</si>
  <si>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</si>
  <si>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</si>
  <si>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</si>
  <si>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</si>
  <si>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</si>
  <si>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</si>
  <si>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</si>
  <si>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</si>
  <si>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</si>
  <si>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</si>
  <si>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</si>
  <si>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</si>
  <si>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</si>
  <si>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</si>
  <si>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</si>
  <si>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</si>
  <si>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</si>
  <si>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</si>
  <si>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</si>
  <si>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</si>
  <si>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</si>
  <si>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</si>
  <si>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</si>
  <si>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</si>
  <si>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</si>
  <si>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</si>
  <si>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</si>
  <si>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</si>
  <si>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</si>
  <si>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</si>
  <si>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</si>
  <si>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</si>
  <si>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</si>
  <si>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</si>
  <si>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</si>
  <si>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</si>
  <si>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</si>
  <si>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</si>
  <si>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</si>
  <si>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</si>
  <si>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</si>
  <si>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</si>
  <si>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</si>
  <si>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</si>
  <si>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</si>
  <si>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</si>
  <si>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</si>
  <si>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</si>
  <si>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</si>
  <si>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</si>
  <si>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</si>
  <si>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</si>
  <si>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</si>
  <si>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</si>
  <si>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</si>
  <si>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</si>
  <si>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</si>
  <si>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</si>
  <si>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</si>
  <si>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</si>
  <si>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</si>
  <si>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</si>
  <si>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</si>
  <si>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</si>
  <si>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</si>
  <si>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</si>
  <si>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</si>
  <si>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</si>
  <si>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</si>
  <si>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</si>
  <si>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</si>
  <si>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</si>
  <si>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</si>
  <si>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</si>
  <si>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</si>
  <si>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</si>
  <si>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</si>
  <si>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</si>
  <si>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</si>
  <si>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</si>
  <si>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</si>
  <si>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</si>
  <si>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</si>
  <si>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</si>
  <si>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</si>
  <si>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</si>
  <si>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</si>
  <si>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</si>
  <si>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</si>
  <si>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</si>
  <si>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</si>
  <si>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</si>
  <si>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</si>
  <si>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</si>
  <si>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</si>
  <si>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</si>
  <si>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</si>
  <si>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</si>
  <si>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</si>
  <si>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</si>
  <si>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</si>
  <si>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</si>
  <si>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</si>
  <si>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</si>
  <si>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</si>
  <si>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</si>
  <si>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</si>
  <si>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</si>
  <si>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</si>
  <si>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</si>
  <si>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</si>
  <si>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</si>
  <si>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</si>
  <si>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</si>
  <si>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</si>
  <si>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</si>
  <si>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</si>
  <si>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</si>
  <si>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</si>
  <si>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</si>
  <si>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</si>
  <si>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</si>
  <si>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</si>
  <si>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</si>
  <si>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</si>
  <si>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</si>
  <si>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</si>
  <si>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</si>
  <si>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</si>
  <si>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</si>
  <si>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</si>
  <si>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</si>
  <si>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</si>
  <si>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</si>
  <si>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</si>
  <si>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</si>
  <si>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</si>
  <si>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</si>
  <si>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</si>
  <si>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</si>
  <si>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</si>
  <si>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</si>
  <si>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</si>
  <si>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</si>
  <si>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</si>
  <si>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</si>
  <si>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</si>
  <si>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</si>
  <si>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</si>
  <si>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</si>
  <si>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</si>
  <si>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</si>
  <si>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</si>
  <si>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</si>
  <si>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</si>
  <si>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</si>
  <si>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</si>
  <si>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</si>
  <si>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</si>
  <si>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</si>
  <si>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</si>
  <si>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</si>
  <si>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</si>
  <si>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</si>
  <si>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</si>
  <si>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</si>
  <si>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</si>
  <si>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</si>
  <si>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</si>
  <si>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</si>
  <si>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</si>
  <si>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</si>
  <si>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</si>
  <si>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</si>
  <si>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</si>
  <si>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</si>
  <si>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</si>
  <si>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</si>
  <si>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</si>
  <si>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</si>
  <si>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</si>
  <si>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</si>
  <si>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</si>
  <si>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</si>
  <si>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</si>
  <si>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</si>
  <si>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</si>
  <si>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</si>
  <si>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</si>
  <si>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</si>
  <si>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</si>
  <si>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</si>
  <si>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</si>
  <si>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</si>
  <si>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</si>
  <si>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</si>
  <si>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</si>
  <si>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</si>
  <si>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</si>
  <si>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</si>
  <si>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</si>
  <si>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</si>
  <si>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</si>
  <si>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</si>
  <si>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</si>
  <si>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</si>
  <si>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</si>
  <si>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</si>
  <si>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</si>
  <si>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</si>
  <si>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</si>
  <si>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</si>
  <si>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</si>
  <si>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</si>
  <si>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</si>
  <si>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</si>
  <si>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</si>
  <si>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</si>
  <si>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</si>
  <si>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</si>
  <si>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</si>
  <si>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</si>
  <si>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</si>
  <si>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</si>
  <si>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</si>
  <si>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</si>
  <si>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</si>
  <si>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</si>
  <si>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</si>
  <si>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</si>
  <si>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</si>
  <si>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</si>
  <si>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</si>
  <si>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</si>
  <si>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</si>
  <si>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</si>
  <si>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</si>
  <si>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</si>
  <si>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</si>
  <si>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</si>
  <si>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</si>
  <si>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</si>
  <si>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</si>
  <si>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</si>
  <si>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</si>
  <si>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</si>
  <si>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</si>
  <si>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</si>
  <si>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</si>
  <si>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</si>
  <si>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</si>
  <si>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</si>
  <si>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</si>
  <si>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</si>
  <si>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</si>
  <si>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</si>
  <si>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</si>
  <si>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</si>
  <si>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</si>
  <si>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</si>
  <si>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</si>
  <si>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</si>
  <si>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</si>
  <si>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</si>
  <si>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</si>
  <si>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</si>
  <si>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</si>
  <si>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</si>
  <si>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</si>
  <si>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</si>
  <si>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</si>
  <si>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</si>
  <si>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</si>
  <si>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</si>
  <si>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</si>
  <si>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</si>
  <si>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</si>
  <si>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</si>
  <si>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</si>
  <si>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</si>
  <si>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</si>
  <si>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</si>
  <si>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</si>
  <si>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</si>
  <si>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</si>
  <si>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</si>
  <si>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</si>
  <si>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</si>
  <si>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</si>
  <si>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</si>
  <si>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</si>
  <si>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</si>
  <si>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</si>
  <si>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</si>
  <si>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</si>
  <si>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</si>
  <si>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</si>
  <si>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</si>
  <si>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</si>
  <si>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</si>
  <si>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</si>
  <si>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</si>
  <si>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</si>
  <si>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</si>
  <si>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</si>
  <si>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</si>
  <si>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</si>
  <si>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</si>
  <si>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</si>
  <si>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</si>
  <si>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</si>
  <si>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</si>
  <si>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</si>
  <si>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</si>
  <si>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</si>
  <si>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</si>
  <si>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</si>
  <si>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</si>
  <si>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</si>
  <si>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</si>
  <si>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</si>
  <si>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</si>
  <si>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</si>
  <si>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</si>
  <si>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</si>
  <si>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</si>
  <si>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</si>
  <si>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</si>
  <si>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</si>
  <si>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</si>
  <si>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</si>
  <si>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</si>
  <si>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</si>
  <si>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</si>
  <si>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</si>
  <si>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</si>
  <si>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</si>
  <si>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</si>
  <si>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</si>
  <si>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</si>
  <si>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</si>
  <si>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</si>
  <si>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</si>
  <si>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</si>
  <si>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</si>
  <si>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</si>
  <si>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</si>
  <si>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</si>
  <si>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</si>
  <si>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</si>
  <si>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</si>
  <si>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</si>
  <si>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</si>
  <si>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</si>
  <si>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</si>
  <si>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</si>
  <si>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</si>
  <si>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</si>
  <si>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</si>
  <si>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</si>
  <si>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</si>
  <si>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</si>
  <si>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</si>
  <si>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</si>
  <si>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</si>
  <si>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</si>
  <si>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</si>
  <si>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</si>
  <si>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</si>
  <si>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</si>
  <si>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</si>
  <si>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</si>
  <si>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</si>
  <si>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</si>
  <si>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</si>
  <si>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</si>
  <si>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</si>
  <si>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</si>
  <si>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</si>
  <si>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</si>
  <si>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</si>
  <si>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</si>
  <si>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</si>
  <si>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</si>
  <si>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</si>
  <si>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</si>
  <si>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</si>
  <si>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</si>
  <si>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</si>
  <si>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</si>
  <si>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</si>
  <si>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</si>
  <si>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</si>
  <si>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</si>
  <si>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</si>
  <si>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</si>
  <si>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</si>
  <si>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</si>
  <si>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</si>
  <si>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</si>
  <si>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</si>
  <si>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</si>
  <si>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</si>
  <si>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</si>
  <si>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</si>
  <si>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</si>
  <si>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</si>
  <si>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</si>
  <si>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</si>
  <si>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</si>
  <si>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</si>
  <si>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</si>
  <si>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</si>
  <si>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</si>
  <si>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</si>
  <si>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</si>
  <si>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</si>
  <si>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</si>
  <si>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</si>
  <si>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</si>
  <si>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</si>
  <si>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</si>
  <si>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</si>
  <si>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</si>
  <si>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</si>
  <si>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</si>
  <si>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</si>
  <si>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</si>
  <si>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</si>
  <si>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</si>
  <si>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</si>
  <si>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</si>
  <si>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</si>
  <si>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</si>
  <si>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</si>
  <si>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</si>
  <si>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</si>
  <si>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</si>
  <si>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</si>
  <si>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</si>
  <si>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</si>
  <si>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</si>
  <si>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</si>
  <si>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</si>
  <si>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</si>
  <si>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</si>
  <si>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</si>
  <si>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</si>
  <si>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</si>
  <si>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</si>
  <si>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</si>
  <si>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</si>
  <si>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</si>
  <si>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</si>
  <si>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</si>
  <si>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</si>
  <si>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</si>
  <si>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</si>
  <si>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</si>
  <si>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</si>
  <si>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</si>
  <si>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</si>
  <si>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</si>
  <si>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</si>
  <si>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</si>
  <si>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</si>
  <si>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</si>
  <si>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</si>
  <si>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</si>
  <si>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</si>
  <si>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</si>
  <si>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</si>
  <si>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</si>
  <si>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</si>
  <si>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</si>
  <si>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</si>
  <si>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</si>
  <si>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</si>
  <si>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</si>
  <si>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</si>
  <si>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</si>
  <si>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</si>
  <si>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</si>
  <si>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</si>
  <si>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</si>
  <si>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</si>
  <si>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</si>
  <si>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</si>
  <si>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</si>
  <si>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</si>
  <si>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</si>
  <si>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</si>
  <si>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</si>
  <si>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</si>
  <si>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</si>
  <si>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</si>
  <si>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</si>
  <si>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</si>
  <si>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</si>
  <si>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</si>
  <si>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</si>
  <si>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</si>
  <si>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</si>
  <si>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</si>
  <si>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</si>
  <si>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</si>
  <si>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</si>
  <si>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</si>
  <si>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</si>
  <si>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</si>
  <si>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</si>
  <si>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</si>
  <si>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</si>
  <si>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</si>
  <si>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</si>
  <si>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</si>
  <si>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</si>
  <si>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</si>
  <si>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</si>
  <si>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</si>
  <si>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</si>
  <si>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</si>
  <si>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</si>
  <si>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</si>
  <si>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</si>
  <si>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</si>
  <si>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</si>
  <si>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</si>
  <si>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</si>
  <si>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</si>
  <si>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</si>
  <si>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</si>
  <si>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</si>
  <si>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</si>
  <si>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</si>
  <si>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</si>
  <si>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</si>
  <si>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</si>
  <si>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</si>
  <si>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</si>
  <si>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</si>
  <si>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</si>
  <si>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</si>
  <si>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</si>
  <si>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</si>
  <si>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</si>
  <si>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</si>
  <si>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</si>
  <si>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</si>
  <si>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</si>
  <si>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</si>
  <si>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</si>
  <si>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</si>
  <si>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</si>
  <si>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</si>
  <si>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</si>
  <si>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</si>
  <si>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</si>
  <si>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</si>
  <si>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</si>
  <si>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</si>
  <si>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</si>
  <si>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</si>
  <si>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</si>
  <si>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</si>
  <si>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</si>
  <si>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</si>
  <si>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</si>
  <si>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</si>
  <si>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</si>
  <si>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</si>
  <si>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</si>
  <si>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</si>
  <si>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</si>
  <si>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</si>
  <si>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</si>
  <si>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</si>
  <si>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</si>
  <si>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</si>
  <si>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</si>
  <si>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</si>
  <si>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</si>
  <si>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</si>
  <si>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</si>
  <si>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</si>
  <si>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</si>
  <si>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</si>
  <si>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</si>
  <si>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</si>
  <si>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</si>
  <si>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</si>
  <si>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</si>
  <si>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</si>
  <si>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</si>
  <si>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</si>
  <si>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</si>
  <si>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</si>
  <si>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</si>
  <si>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</si>
  <si>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</si>
  <si>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</si>
  <si>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</si>
  <si>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</si>
  <si>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</si>
  <si>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</si>
  <si>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</si>
  <si>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</si>
  <si>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</si>
  <si>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</si>
  <si>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</si>
  <si>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</si>
  <si>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</si>
  <si>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</si>
  <si>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</si>
  <si>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</si>
  <si>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</si>
  <si>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</si>
  <si>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</si>
  <si>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</si>
  <si>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</si>
  <si>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</si>
  <si>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</si>
  <si>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</si>
  <si>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</si>
  <si>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</si>
  <si>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</si>
  <si>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</si>
  <si>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</si>
  <si>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</si>
  <si>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</si>
  <si>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</si>
  <si>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</si>
  <si>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</si>
  <si>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</si>
  <si>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</si>
  <si>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</si>
  <si>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</si>
  <si>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</si>
  <si>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</si>
  <si>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</si>
  <si>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</si>
  <si>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</si>
  <si>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</si>
  <si>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</si>
  <si>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</si>
  <si>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</si>
  <si>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</si>
  <si>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</si>
  <si>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</si>
  <si>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</si>
  <si>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</si>
  <si>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</si>
  <si>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</si>
  <si>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</si>
  <si>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</si>
  <si>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</si>
  <si>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</si>
  <si>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</si>
  <si>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</si>
  <si>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</si>
  <si>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</si>
  <si>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</si>
  <si>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</si>
  <si>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</si>
  <si>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</si>
  <si>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</si>
  <si>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</si>
  <si>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</si>
  <si>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</si>
  <si>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</si>
  <si>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</si>
  <si>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</si>
  <si>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</si>
  <si>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</si>
  <si>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</si>
  <si>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</si>
  <si>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</si>
  <si>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</si>
  <si>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</si>
  <si>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</si>
  <si>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</si>
  <si>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</si>
  <si>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</si>
  <si>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</si>
  <si>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</si>
  <si>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</si>
  <si>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</si>
  <si>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</si>
  <si>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</si>
  <si>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</si>
  <si>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</si>
  <si>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</si>
  <si>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</si>
  <si>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</si>
  <si>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</si>
  <si>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</si>
  <si>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</si>
  <si>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</si>
  <si>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</si>
  <si>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</si>
  <si>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</si>
  <si>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</si>
  <si>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</si>
  <si>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</si>
  <si>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</si>
  <si>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</si>
  <si>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</si>
  <si>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</si>
  <si>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</si>
  <si>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</si>
  <si>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</si>
  <si>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</si>
  <si>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</si>
  <si>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</si>
  <si>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</si>
  <si>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</si>
  <si>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</si>
  <si>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</si>
  <si>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</si>
  <si>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</si>
  <si>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</si>
  <si>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</si>
  <si>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</si>
  <si>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</si>
  <si>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</si>
  <si>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</si>
  <si>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</si>
  <si>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</si>
  <si>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</si>
  <si>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</si>
  <si>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</si>
  <si>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</si>
  <si>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</si>
  <si>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</si>
  <si>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</si>
  <si>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</si>
  <si>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</si>
  <si>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</si>
  <si>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</si>
  <si>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</si>
  <si>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</si>
  <si>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</si>
  <si>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</si>
  <si>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</si>
  <si>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</si>
  <si>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</si>
  <si>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</si>
  <si>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</si>
  <si>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</si>
  <si>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</si>
  <si>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</si>
  <si>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</si>
  <si>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</si>
  <si>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</si>
  <si>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</si>
  <si>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</si>
  <si>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</si>
  <si>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</si>
  <si>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</si>
  <si>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</si>
  <si>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</si>
  <si>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</si>
  <si>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</si>
  <si>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</si>
  <si>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</si>
  <si>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</si>
  <si>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</si>
  <si>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</si>
  <si>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</si>
  <si>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</si>
  <si>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</si>
  <si>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</si>
  <si>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</si>
  <si>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</si>
  <si>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</si>
  <si>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</si>
  <si>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</si>
  <si>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</si>
  <si>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</si>
  <si>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</si>
  <si>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</si>
  <si>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</si>
  <si>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</si>
  <si>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</si>
  <si>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</si>
  <si>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</si>
  <si>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</si>
  <si>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</si>
  <si>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</si>
  <si>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</si>
  <si>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</si>
  <si>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</si>
  <si>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</si>
  <si>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</si>
  <si>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</si>
  <si>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</si>
  <si>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</si>
  <si>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</si>
  <si>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</si>
  <si>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</si>
  <si>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</si>
  <si>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</si>
  <si>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</si>
  <si>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</si>
  <si>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</si>
  <si>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</si>
  <si>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</si>
  <si>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</si>
  <si>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</si>
  <si>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</si>
  <si>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</si>
  <si>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</si>
  <si>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</si>
  <si>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</si>
  <si>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</si>
  <si>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</si>
  <si>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</si>
  <si>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</si>
  <si>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</si>
  <si>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</si>
  <si>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</si>
  <si>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</si>
  <si>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</si>
  <si>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</si>
  <si>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</si>
  <si>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</si>
  <si>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</si>
  <si>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</si>
  <si>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</si>
  <si>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</si>
  <si>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</si>
  <si>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</si>
  <si>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</si>
  <si>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</si>
  <si>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</si>
  <si>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</si>
  <si>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</si>
  <si>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</si>
  <si>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</si>
  <si>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</si>
  <si>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</si>
  <si>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</si>
  <si>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</si>
  <si>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</si>
  <si>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</si>
  <si>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</si>
  <si>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</si>
  <si>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</si>
  <si>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</si>
  <si>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</si>
  <si>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</si>
  <si>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</si>
  <si>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</si>
  <si>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</si>
  <si>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</si>
  <si>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</si>
  <si>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</si>
  <si>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</si>
  <si>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</si>
  <si>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</si>
  <si>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</si>
  <si>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</si>
  <si>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</si>
  <si>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</si>
  <si>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</si>
  <si>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</si>
  <si>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</si>
  <si>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</si>
  <si>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</si>
  <si>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</si>
  <si>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</si>
  <si>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</si>
  <si>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</si>
  <si>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</si>
  <si>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</si>
  <si>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</si>
  <si>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</si>
  <si>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</si>
  <si>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</si>
  <si>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</si>
  <si>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</si>
  <si>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</si>
  <si>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</si>
  <si>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</si>
  <si>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</si>
  <si>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</si>
  <si>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</si>
  <si>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</si>
  <si>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</si>
  <si>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</si>
  <si>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</si>
  <si>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</si>
  <si>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</si>
  <si>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</si>
  <si>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</si>
  <si>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</si>
  <si>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</si>
  <si>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</si>
  <si>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</si>
  <si>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</si>
  <si>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</si>
  <si>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</si>
  <si>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</si>
  <si>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</si>
  <si>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</si>
  <si>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</si>
  <si>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</si>
  <si>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</si>
  <si>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</si>
  <si>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</si>
  <si>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</si>
  <si>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</si>
  <si>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</si>
  <si>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</si>
  <si>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</si>
  <si>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</si>
  <si>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</si>
  <si>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</si>
  <si>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</si>
  <si>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</si>
  <si>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</si>
  <si>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</si>
  <si>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</si>
  <si>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</si>
  <si>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</si>
  <si>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</si>
  <si>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</si>
  <si>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</si>
  <si>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</si>
  <si>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</si>
  <si>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</si>
  <si>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</si>
  <si>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</si>
  <si>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</si>
  <si>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</si>
  <si>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</si>
  <si>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</si>
  <si>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</si>
  <si>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</si>
  <si>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</si>
  <si>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</si>
  <si>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</si>
  <si>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</si>
  <si>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</si>
  <si>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</si>
  <si>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</si>
  <si>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</si>
  <si>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</si>
  <si>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</si>
  <si>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</si>
  <si>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</si>
  <si>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</si>
  <si>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</si>
  <si>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</si>
  <si>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</si>
  <si>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</si>
  <si>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</si>
  <si>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</si>
  <si>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</si>
  <si>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</si>
  <si>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</si>
  <si>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</si>
  <si>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</si>
  <si>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</si>
  <si>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</si>
  <si>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</si>
  <si>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</si>
  <si>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</si>
  <si>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</si>
  <si>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</si>
  <si>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</si>
  <si>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</si>
  <si>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</si>
  <si>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</si>
  <si>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</si>
  <si>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</si>
  <si>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</si>
  <si>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</si>
  <si>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</si>
  <si>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</si>
  <si>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</si>
  <si>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</si>
  <si>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</si>
  <si>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</si>
  <si>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</si>
  <si>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</si>
  <si>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</si>
  <si>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</si>
  <si>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</si>
  <si>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</si>
  <si>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</si>
  <si>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</si>
  <si>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</si>
  <si>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</si>
  <si>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</si>
  <si>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</si>
  <si>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</si>
  <si>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</si>
  <si>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</si>
  <si>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</si>
  <si>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</si>
  <si>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</si>
  <si>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</si>
  <si>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</si>
  <si>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</si>
  <si>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</si>
  <si>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</si>
  <si>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</si>
  <si>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</si>
  <si>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</si>
  <si>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</si>
  <si>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</si>
  <si>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</si>
  <si>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</si>
  <si>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</si>
  <si>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</si>
  <si>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</si>
  <si>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</si>
  <si>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</si>
  <si>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</si>
  <si>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</si>
  <si>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</si>
  <si>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</si>
  <si>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</si>
  <si>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</si>
  <si>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</si>
  <si>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</si>
  <si>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</si>
  <si>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</si>
  <si>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</si>
  <si>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</si>
  <si>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</si>
  <si>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</si>
  <si>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</si>
  <si>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</si>
  <si>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</si>
  <si>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</si>
  <si>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</si>
  <si>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</si>
  <si>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</si>
  <si>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</si>
  <si>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</si>
  <si>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</si>
  <si>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</si>
  <si>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</si>
  <si>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</si>
  <si>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</si>
  <si>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</si>
  <si>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</si>
  <si>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</si>
  <si>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</si>
  <si>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</si>
  <si>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</si>
  <si>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</si>
  <si>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</si>
  <si>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</si>
  <si>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</si>
  <si>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</si>
  <si>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</si>
  <si>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</si>
  <si>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</si>
  <si>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</si>
  <si>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</si>
  <si>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</si>
  <si>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</si>
  <si>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</si>
  <si>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</si>
  <si>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</si>
  <si>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</si>
  <si>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</si>
  <si>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</si>
  <si>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</si>
  <si>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</si>
  <si>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</si>
  <si>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</si>
  <si>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</si>
  <si>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</si>
  <si>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</si>
  <si>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</si>
  <si>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</si>
  <si>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</si>
  <si>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</si>
  <si>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</si>
  <si>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</si>
  <si>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</si>
  <si>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</si>
  <si>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</si>
  <si>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</si>
  <si>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</si>
  <si>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</si>
  <si>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</si>
  <si>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</si>
  <si>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</si>
  <si>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</si>
  <si>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</si>
  <si>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</si>
  <si>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</si>
  <si>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</si>
  <si>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</si>
  <si>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</si>
  <si>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</si>
  <si>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</si>
  <si>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</si>
  <si>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</si>
  <si>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</si>
  <si>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</si>
  <si>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</si>
  <si>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</si>
  <si>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</si>
  <si>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</si>
  <si>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</si>
  <si>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</si>
  <si>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</si>
  <si>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</si>
  <si>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</si>
  <si>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</si>
  <si>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</si>
  <si>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</si>
  <si>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</si>
  <si>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</si>
  <si>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</si>
  <si>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</si>
  <si>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</si>
  <si>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</si>
  <si>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</si>
  <si>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</si>
  <si>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</si>
  <si>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</si>
  <si>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</si>
  <si>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</si>
  <si>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</si>
  <si>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</si>
  <si>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</si>
  <si>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</si>
  <si>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</si>
  <si>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</si>
  <si>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</si>
  <si>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</si>
  <si>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</si>
  <si>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</si>
  <si>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</si>
  <si>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</si>
  <si>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</si>
  <si>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</si>
  <si>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</si>
  <si>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</si>
  <si>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</si>
  <si>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</si>
  <si>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</si>
  <si>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</si>
  <si>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</si>
  <si>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</si>
  <si>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</si>
  <si>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</si>
  <si>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</si>
  <si>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</si>
  <si>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</si>
  <si>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</si>
  <si>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</si>
  <si>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</si>
  <si>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</si>
  <si>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</si>
  <si>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</si>
  <si>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</si>
  <si>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</si>
  <si>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</si>
  <si>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</si>
  <si>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</si>
  <si>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</si>
  <si>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</si>
  <si>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</si>
  <si>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</si>
  <si>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</si>
  <si>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</si>
  <si>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</si>
  <si>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</si>
  <si>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</si>
  <si>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</si>
  <si>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</si>
  <si>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</si>
  <si>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</si>
  <si>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</si>
  <si>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</si>
  <si>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</si>
  <si>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</si>
  <si>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</si>
  <si>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</si>
  <si>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</si>
  <si>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</si>
  <si>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</si>
  <si>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</si>
  <si>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</si>
  <si>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</si>
  <si>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</si>
  <si>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</si>
  <si>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</si>
  <si>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</si>
  <si>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</si>
  <si>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</si>
  <si>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</si>
  <si>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</si>
  <si>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</si>
  <si>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</si>
  <si>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</si>
  <si>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</si>
  <si>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</si>
  <si>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</si>
  <si>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</si>
  <si>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</si>
  <si>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</si>
  <si>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</si>
  <si>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</si>
  <si>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</si>
  <si>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</si>
  <si>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</si>
  <si>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</si>
  <si>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</si>
  <si>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</si>
  <si>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</si>
  <si>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</si>
  <si>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</si>
  <si>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</si>
  <si>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</si>
  <si>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</si>
  <si>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</si>
  <si>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</si>
  <si>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</si>
  <si>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</si>
  <si>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</si>
  <si>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</si>
  <si>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</si>
  <si>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</si>
  <si>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</si>
  <si>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</si>
  <si>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</si>
  <si>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</si>
  <si>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</si>
  <si>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</si>
  <si>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</si>
  <si>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</si>
  <si>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</si>
  <si>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</si>
  <si>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</si>
  <si>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</si>
  <si>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</si>
  <si>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</si>
  <si>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</si>
  <si>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</si>
  <si>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</si>
  <si>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</si>
  <si>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</si>
  <si>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</si>
  <si>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</si>
  <si>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</si>
  <si>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</si>
  <si>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</si>
  <si>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</si>
  <si>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</si>
  <si>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</si>
  <si>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</si>
  <si>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</si>
  <si>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</si>
  <si>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</si>
  <si>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</si>
  <si>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</si>
  <si>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</si>
  <si>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</si>
  <si>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</si>
  <si>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</si>
  <si>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</si>
  <si>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</si>
  <si>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</si>
  <si>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</si>
  <si>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</si>
  <si>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</si>
  <si>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</si>
  <si>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</si>
  <si>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</si>
  <si>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</si>
  <si>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</si>
  <si>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</si>
  <si>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</si>
  <si>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</si>
  <si>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</si>
  <si>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</si>
  <si>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</si>
  <si>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</si>
  <si>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</si>
  <si>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</si>
  <si>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</si>
  <si>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</si>
  <si>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</si>
  <si>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</si>
  <si>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</si>
  <si>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</si>
  <si>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</si>
  <si>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</si>
  <si>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</si>
  <si>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</si>
  <si>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</si>
  <si>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</si>
  <si>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</si>
  <si>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</si>
  <si>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</si>
  <si>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</si>
  <si>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</si>
  <si>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</si>
  <si>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</si>
  <si>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</si>
  <si>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</si>
  <si>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</si>
  <si>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</si>
  <si>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</si>
  <si>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</si>
  <si>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</si>
  <si>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</si>
  <si>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</si>
  <si>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</si>
  <si>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</si>
  <si>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</si>
  <si>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</si>
  <si>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</si>
  <si>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</si>
  <si>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</si>
  <si>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</si>
  <si>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</si>
  <si>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</si>
  <si>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</si>
  <si>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</si>
  <si>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</si>
  <si>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</si>
  <si>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</si>
  <si>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</si>
  <si>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</si>
  <si>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</si>
  <si>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</si>
  <si>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</si>
  <si>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</si>
  <si>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</si>
  <si>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</si>
  <si>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</si>
  <si>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</si>
  <si>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</si>
  <si>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</si>
  <si>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</si>
  <si>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</si>
  <si>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</si>
  <si>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</si>
  <si>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</si>
  <si>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</si>
  <si>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</si>
  <si>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</si>
  <si>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</si>
  <si>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</si>
  <si>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</si>
  <si>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</si>
  <si>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</si>
  <si>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</si>
  <si>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</si>
  <si>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</si>
  <si>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</si>
  <si>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</si>
  <si>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</si>
  <si>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</si>
  <si>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</si>
  <si>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</si>
  <si>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</si>
  <si>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</si>
  <si>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</si>
  <si>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</si>
  <si>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</si>
  <si>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</si>
  <si>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</si>
  <si>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</si>
  <si>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</si>
  <si>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</si>
  <si>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</si>
  <si>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</si>
  <si>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</si>
  <si>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</si>
  <si>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</si>
  <si>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</si>
  <si>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</si>
  <si>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</si>
  <si>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</si>
  <si>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</si>
  <si>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</si>
  <si>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</si>
  <si>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</si>
  <si>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</si>
  <si>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</si>
  <si>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</si>
  <si>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</si>
  <si>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</si>
  <si>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</si>
  <si>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</si>
  <si>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</si>
  <si>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</si>
  <si>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</si>
  <si>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</si>
  <si>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</si>
  <si>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</si>
  <si>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</si>
  <si>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</si>
  <si>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</si>
  <si>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</si>
  <si>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</si>
  <si>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</si>
  <si>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</si>
  <si>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</si>
  <si>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</si>
  <si>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</si>
  <si>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</si>
  <si>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</si>
  <si>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</si>
  <si>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</si>
  <si>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</si>
  <si>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</si>
  <si>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</si>
  <si>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</si>
  <si>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</si>
  <si>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</si>
  <si>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</si>
  <si>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</si>
  <si>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</si>
  <si>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</si>
  <si>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</si>
  <si>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</si>
  <si>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</si>
  <si>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</si>
  <si>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</si>
  <si>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</si>
  <si>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</si>
  <si>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</si>
  <si>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</si>
  <si>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</si>
  <si>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</si>
  <si>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</si>
  <si>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</si>
  <si>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</si>
  <si>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</si>
  <si>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</si>
  <si>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</si>
  <si>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</si>
  <si>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</si>
  <si>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</si>
  <si>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</si>
  <si>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</si>
  <si>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</si>
  <si>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</si>
  <si>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</si>
  <si>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</si>
  <si>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</si>
  <si>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</si>
  <si>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</si>
  <si>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</si>
  <si>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</si>
  <si>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</si>
  <si>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</si>
  <si>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</si>
  <si>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</si>
  <si>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</si>
  <si>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</si>
  <si>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</si>
  <si>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</si>
  <si>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</si>
  <si>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</si>
  <si>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</si>
  <si>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</si>
  <si>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</si>
  <si>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</si>
  <si>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</si>
  <si>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</si>
  <si>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</si>
  <si>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</si>
  <si>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</si>
  <si>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</si>
  <si>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</si>
  <si>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</si>
  <si>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</si>
  <si>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</si>
  <si>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</si>
  <si>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</si>
  <si>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</si>
  <si>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</si>
  <si>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</si>
  <si>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</si>
  <si>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</si>
  <si>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</si>
  <si>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</si>
  <si>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</si>
  <si>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</si>
  <si>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</si>
  <si>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</si>
  <si>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</si>
  <si>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</si>
  <si>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</si>
  <si>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</si>
  <si>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</si>
  <si>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</si>
  <si>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</si>
  <si>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</si>
  <si>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</si>
  <si>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</si>
  <si>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</si>
  <si>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</si>
  <si>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</si>
  <si>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</si>
  <si>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</si>
  <si>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</si>
  <si>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</si>
  <si>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</si>
  <si>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</si>
  <si>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</si>
  <si>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</si>
  <si>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</si>
  <si>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</si>
  <si>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</si>
  <si>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</si>
  <si>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</si>
  <si>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</si>
  <si>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</si>
  <si>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</si>
  <si>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</si>
  <si>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</si>
  <si>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</si>
  <si>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</si>
  <si>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</si>
  <si>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</si>
  <si>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</si>
  <si>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</si>
  <si>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</si>
  <si>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</si>
  <si>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</si>
  <si>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</si>
  <si>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</si>
  <si>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</si>
  <si>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</si>
  <si>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</si>
  <si>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</si>
  <si>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</si>
  <si>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</si>
  <si>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</si>
  <si>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</si>
  <si>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</si>
  <si>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</si>
  <si>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</si>
  <si>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</si>
  <si>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</si>
  <si>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</si>
  <si>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</si>
  <si>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</si>
  <si>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</si>
  <si>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</si>
  <si>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</si>
  <si>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</si>
  <si>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</si>
  <si>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</si>
  <si>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</si>
  <si>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</si>
  <si>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</si>
  <si>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</si>
  <si>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</si>
  <si>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</si>
  <si>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</si>
  <si>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</si>
  <si>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</si>
  <si>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</si>
  <si>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</si>
  <si>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</si>
  <si>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</si>
  <si>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</si>
  <si>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</si>
  <si>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</si>
  <si>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</si>
  <si>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</si>
  <si>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</si>
  <si>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</si>
  <si>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</si>
  <si>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</si>
  <si>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</si>
  <si>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</si>
  <si>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</si>
  <si>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</si>
  <si>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</si>
  <si>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</si>
  <si>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</si>
  <si>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</si>
  <si>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</si>
  <si>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</si>
  <si>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</si>
  <si>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</si>
  <si>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</si>
  <si>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</si>
  <si>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</si>
  <si>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</si>
  <si>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</si>
  <si>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</si>
  <si>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</si>
  <si>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</si>
  <si>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</si>
  <si>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</si>
  <si>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</si>
  <si>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</si>
  <si>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</si>
  <si>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</si>
  <si>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</si>
  <si>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</si>
  <si>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</si>
  <si>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</si>
  <si>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</si>
  <si>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</si>
  <si>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</si>
  <si>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</si>
  <si>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</si>
  <si>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</si>
  <si>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</si>
  <si>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</si>
  <si>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</si>
  <si>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</si>
  <si>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</si>
  <si>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</si>
  <si>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</si>
  <si>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</si>
  <si>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</si>
  <si>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</si>
  <si>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</si>
  <si>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</si>
  <si>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</si>
  <si>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</si>
  <si>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</si>
  <si>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</si>
  <si>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</si>
  <si>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</si>
  <si>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</si>
  <si>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</si>
  <si>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</si>
  <si>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</si>
  <si>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</si>
  <si>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</si>
  <si>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</si>
  <si>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</si>
  <si>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</si>
  <si>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</si>
  <si>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</si>
  <si>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</si>
  <si>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</si>
  <si>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</si>
  <si>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</si>
  <si>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</si>
  <si>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</si>
  <si>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</si>
  <si>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</si>
  <si>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</si>
  <si>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</si>
  <si>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</si>
  <si>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</si>
  <si>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</si>
  <si>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</si>
  <si>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</si>
  <si>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</si>
  <si>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</si>
  <si>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</si>
  <si>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</si>
  <si>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</si>
  <si>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</si>
  <si>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</si>
  <si>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</si>
  <si>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</si>
  <si>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</si>
  <si>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</si>
  <si>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</si>
  <si>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</si>
  <si>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</si>
  <si>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</si>
  <si>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</si>
  <si>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</si>
  <si>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</si>
  <si>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</si>
  <si>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</si>
  <si>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</si>
  <si>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</si>
  <si>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</si>
  <si>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</si>
  <si>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</si>
  <si>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</si>
  <si>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</si>
  <si>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</si>
  <si>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</si>
  <si>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</si>
  <si>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</si>
  <si>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</si>
  <si>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</si>
  <si>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</si>
  <si>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</si>
  <si>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</si>
  <si>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</si>
  <si>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</si>
  <si>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</si>
  <si>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</si>
  <si>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</si>
  <si>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</si>
  <si>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</si>
  <si>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</si>
  <si>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</si>
  <si>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</si>
  <si>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</si>
  <si>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</si>
  <si>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</si>
  <si>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</si>
  <si>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</si>
  <si>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</si>
  <si>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</si>
  <si>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</si>
  <si>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</si>
  <si>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</si>
  <si>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</si>
  <si>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</si>
  <si>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</si>
  <si>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</si>
  <si>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</si>
  <si>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</si>
  <si>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</si>
  <si>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</si>
  <si>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</si>
  <si>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</si>
  <si>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</si>
  <si>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</si>
  <si>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</si>
  <si>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</si>
  <si>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</si>
  <si>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</si>
  <si>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</si>
  <si>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</si>
  <si>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</si>
  <si>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</si>
  <si>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</si>
  <si>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</si>
  <si>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</si>
  <si>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</si>
  <si>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</si>
  <si>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</si>
  <si>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</si>
  <si>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</si>
  <si>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</si>
  <si>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</si>
  <si>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</si>
  <si>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</si>
  <si>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</si>
  <si>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</si>
  <si>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</si>
  <si>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</si>
  <si>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</si>
  <si>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</si>
  <si>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</si>
  <si>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</si>
  <si>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</si>
  <si>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</si>
  <si>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</si>
  <si>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</si>
  <si>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</si>
  <si>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</si>
  <si>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</si>
  <si>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</si>
  <si>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</si>
  <si>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</si>
  <si>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</si>
  <si>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</si>
  <si>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</si>
  <si>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</si>
  <si>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</si>
  <si>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</si>
  <si>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</si>
  <si>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</si>
  <si>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</si>
  <si>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</si>
  <si>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</si>
  <si>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</si>
  <si>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</si>
  <si>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</si>
  <si>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</si>
  <si>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</si>
  <si>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</si>
  <si>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</si>
  <si>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</si>
  <si>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</si>
  <si>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</si>
  <si>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</si>
  <si>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</si>
  <si>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</si>
  <si>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</si>
  <si>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</si>
  <si>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</si>
  <si>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</si>
  <si>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</si>
  <si>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</si>
  <si>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</si>
  <si>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</si>
  <si>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</si>
  <si>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</si>
  <si>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</si>
  <si>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</si>
  <si>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</si>
  <si>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</si>
  <si>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</si>
  <si>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</si>
  <si>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</si>
  <si>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</si>
  <si>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</si>
  <si>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</si>
  <si>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</si>
  <si>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</si>
  <si>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</si>
  <si>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</si>
  <si>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</si>
  <si>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</si>
  <si>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</si>
  <si>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</si>
  <si>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</si>
  <si>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</si>
  <si>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</si>
  <si>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</si>
  <si>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</si>
  <si>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</si>
  <si>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</si>
  <si>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</si>
  <si>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</si>
  <si>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</si>
  <si>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</si>
  <si>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</si>
  <si>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</si>
  <si>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</si>
  <si>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</si>
  <si>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</si>
  <si>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</si>
  <si>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</si>
  <si>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</si>
  <si>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</si>
  <si>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</si>
  <si>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</si>
  <si>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</si>
  <si>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</si>
  <si>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</si>
  <si>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</si>
  <si>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</si>
  <si>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</si>
  <si>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</si>
  <si>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</si>
  <si>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</si>
  <si>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</si>
  <si>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</si>
  <si>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</si>
  <si>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</si>
  <si>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</si>
  <si>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</si>
  <si>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</si>
  <si>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</si>
  <si>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</si>
  <si>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</si>
  <si>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</si>
  <si>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</si>
  <si>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</si>
  <si>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</si>
  <si>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</si>
  <si>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</si>
  <si>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</si>
  <si>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</si>
  <si>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</si>
  <si>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</si>
  <si>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</si>
  <si>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</si>
  <si>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</si>
  <si>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</si>
  <si>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</si>
  <si>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</si>
  <si>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</si>
  <si>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</si>
  <si>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</si>
  <si>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</si>
  <si>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</si>
  <si>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</si>
  <si>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</si>
  <si>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</si>
  <si>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</si>
  <si>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</si>
  <si>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</si>
  <si>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</si>
  <si>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</si>
  <si>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</si>
  <si>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</si>
  <si>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</si>
  <si>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</si>
  <si>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</si>
  <si>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</si>
  <si>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</si>
  <si>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</si>
  <si>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</si>
  <si>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</si>
  <si>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</si>
  <si>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</si>
  <si>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</si>
  <si>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</si>
  <si>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</si>
  <si>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</si>
  <si>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</si>
  <si>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</si>
  <si>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</si>
  <si>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</si>
  <si>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</si>
  <si>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</si>
  <si>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</si>
  <si>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</si>
  <si>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</si>
  <si>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</si>
  <si>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</si>
  <si>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</si>
  <si>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</si>
  <si>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</si>
  <si>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</si>
  <si>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</si>
  <si>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</si>
  <si>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</si>
  <si>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</si>
  <si>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</si>
  <si>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</si>
  <si>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</si>
  <si>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</si>
  <si>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</si>
  <si>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</si>
  <si>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</si>
  <si>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</si>
  <si>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</si>
  <si>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</si>
  <si>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</si>
  <si>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</si>
  <si>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</si>
  <si>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</si>
  <si>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</si>
  <si>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</si>
  <si>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</si>
  <si>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</si>
  <si>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</si>
  <si>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</si>
  <si>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</si>
  <si>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</si>
  <si>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</si>
  <si>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</si>
  <si>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</si>
  <si>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</si>
  <si>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</si>
  <si>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</si>
  <si>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</si>
  <si>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</si>
  <si>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</si>
  <si>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</si>
  <si>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</si>
  <si>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</si>
  <si>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</si>
  <si>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</si>
  <si>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</si>
  <si>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</si>
  <si>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</si>
  <si>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</si>
  <si>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</si>
  <si>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</si>
  <si>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</si>
  <si>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</si>
  <si>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</si>
  <si>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</si>
  <si>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</si>
  <si>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</si>
  <si>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</si>
  <si>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</si>
  <si>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</si>
  <si>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</si>
  <si>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</si>
  <si>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</si>
  <si>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</si>
  <si>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</si>
  <si>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</si>
  <si>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</si>
  <si>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</si>
  <si>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</si>
  <si>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</si>
  <si>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</si>
  <si>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</si>
  <si>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</si>
  <si>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</si>
  <si>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</si>
  <si>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</si>
  <si>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</si>
  <si>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</si>
  <si>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</si>
  <si>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</si>
  <si>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</si>
  <si>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</si>
  <si>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</si>
  <si>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</si>
  <si>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</si>
  <si>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</si>
  <si>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</si>
  <si>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</si>
  <si>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</si>
  <si>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</si>
  <si>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</si>
  <si>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</si>
  <si>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</si>
  <si>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</si>
  <si>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</si>
  <si>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</si>
  <si>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</si>
  <si>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</si>
  <si>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</si>
  <si>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</si>
  <si>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</si>
  <si>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</si>
  <si>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</si>
  <si>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</si>
  <si>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</si>
  <si>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</si>
  <si>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</si>
  <si>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</si>
  <si>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</si>
  <si>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</si>
  <si>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</si>
  <si>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</si>
  <si>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</si>
  <si>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</si>
  <si>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</si>
  <si>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</si>
  <si>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</si>
  <si>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</si>
  <si>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</si>
  <si>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</si>
  <si>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</si>
  <si>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</si>
  <si>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</si>
  <si>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</si>
  <si>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</si>
  <si>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</si>
  <si>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</si>
  <si>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</si>
  <si>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</si>
  <si>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</si>
  <si>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</si>
  <si>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</si>
  <si>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</si>
  <si>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</si>
  <si>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</si>
  <si>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</si>
  <si>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</si>
  <si>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</si>
  <si>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</si>
  <si>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</si>
  <si>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</si>
  <si>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</si>
  <si>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</si>
  <si>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</si>
  <si>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</si>
  <si>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</si>
  <si>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</si>
  <si>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</si>
  <si>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</si>
  <si>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</si>
  <si>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</si>
  <si>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</si>
  <si>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</si>
  <si>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</si>
  <si>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</si>
  <si>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</si>
  <si>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</si>
  <si>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</si>
  <si>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</si>
  <si>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</si>
  <si>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</si>
  <si>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</si>
  <si>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</si>
  <si>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</si>
  <si>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</si>
  <si>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</si>
  <si>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</si>
  <si>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</si>
  <si>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</si>
  <si>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</si>
  <si>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</si>
  <si>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</si>
  <si>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</si>
  <si>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</si>
  <si>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</si>
  <si>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</si>
  <si>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</si>
  <si>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</si>
  <si>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</si>
  <si>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</si>
  <si>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</si>
  <si>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</si>
  <si>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</si>
  <si>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</si>
  <si>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</si>
  <si>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</si>
  <si>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</si>
  <si>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</si>
  <si>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</si>
  <si>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</si>
  <si>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</si>
  <si>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</si>
  <si>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</si>
  <si>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</si>
  <si>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</si>
  <si>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</si>
  <si>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</si>
  <si>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</si>
  <si>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</si>
  <si>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</si>
  <si>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</si>
  <si>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</si>
  <si>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</si>
  <si>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</si>
  <si>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</si>
  <si>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</si>
  <si>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</si>
  <si>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</si>
  <si>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</si>
  <si>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</si>
  <si>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</si>
  <si>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</si>
  <si>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</si>
  <si>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</si>
  <si>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</si>
  <si>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</si>
  <si>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</si>
  <si>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</si>
  <si>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</si>
  <si>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</si>
  <si>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</si>
  <si>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</si>
  <si>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</si>
  <si>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</si>
  <si>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</si>
  <si>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</si>
  <si>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</si>
  <si>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</si>
  <si>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</si>
  <si>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</si>
  <si>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</si>
  <si>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</si>
  <si>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</si>
  <si>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</si>
  <si>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</si>
  <si>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</si>
  <si>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</si>
  <si>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</si>
  <si>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</si>
  <si>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</si>
  <si>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</si>
  <si>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</si>
  <si>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</si>
  <si>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</si>
  <si>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</si>
  <si>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</si>
  <si>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</si>
  <si>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</si>
  <si>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</si>
  <si>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</si>
  <si>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</si>
  <si>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</si>
  <si>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</si>
  <si>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</si>
  <si>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</si>
  <si>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</si>
  <si>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</si>
  <si>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</si>
  <si>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</si>
  <si>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</si>
  <si>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</si>
  <si>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</si>
  <si>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</si>
  <si>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</si>
  <si>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</si>
  <si>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</si>
  <si>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</si>
  <si>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</si>
  <si>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</si>
  <si>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</si>
  <si>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</si>
  <si>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</si>
  <si>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</si>
  <si>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</si>
  <si>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</si>
  <si>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</si>
  <si>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</si>
  <si>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</si>
  <si>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</si>
  <si>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</si>
  <si>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</si>
  <si>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</si>
  <si>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</si>
  <si>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</si>
  <si>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</si>
  <si>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</si>
  <si>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</si>
  <si>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</si>
  <si>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</si>
  <si>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</si>
  <si>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</si>
  <si>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</si>
  <si>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</si>
  <si>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</si>
  <si>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</si>
  <si>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</si>
  <si>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</si>
  <si>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</si>
  <si>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</si>
  <si>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</si>
  <si>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</si>
  <si>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</si>
  <si>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</si>
  <si>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</si>
  <si>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</si>
  <si>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</si>
  <si>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</si>
  <si>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</si>
  <si>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</si>
  <si>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</si>
  <si>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</si>
  <si>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</si>
  <si>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</si>
  <si>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</si>
  <si>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</si>
  <si>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</si>
  <si>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</si>
  <si>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</si>
  <si>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</si>
  <si>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</si>
  <si>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</si>
  <si>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</si>
  <si>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</si>
  <si>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</si>
  <si>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</si>
  <si>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</si>
  <si>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</si>
  <si>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</si>
  <si>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</si>
  <si>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</si>
  <si>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</si>
  <si>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</si>
  <si>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</si>
  <si>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</si>
  <si>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</si>
  <si>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</si>
  <si>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</si>
  <si>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</si>
  <si>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</si>
  <si>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</si>
  <si>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</si>
  <si>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</si>
  <si>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</si>
  <si>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</si>
  <si>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</si>
  <si>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</si>
  <si>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</si>
  <si>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</si>
  <si>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</si>
  <si>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</si>
  <si>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</si>
  <si>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</si>
  <si>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</si>
  <si>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</si>
  <si>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</si>
  <si>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</si>
  <si>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</si>
  <si>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</si>
  <si>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</si>
  <si>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</si>
  <si>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</si>
  <si>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</si>
  <si>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</si>
  <si>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</si>
  <si>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</si>
  <si>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</si>
  <si>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</si>
  <si>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</si>
  <si>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</si>
  <si>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</si>
  <si>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</si>
  <si>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</si>
  <si>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</si>
  <si>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</si>
  <si>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</si>
  <si>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</si>
  <si>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</si>
  <si>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</si>
  <si>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</si>
  <si>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</si>
  <si>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</si>
  <si>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</si>
  <si>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</si>
  <si>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</si>
  <si>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</si>
  <si>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</si>
  <si>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</si>
  <si>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</si>
  <si>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</si>
  <si>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</si>
  <si>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</si>
  <si>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</si>
  <si>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</si>
  <si>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</si>
  <si>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</si>
  <si>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</si>
  <si>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</si>
  <si>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</si>
  <si>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</si>
  <si>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</si>
  <si>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</si>
  <si>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</si>
  <si>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</si>
  <si>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</si>
  <si>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</si>
  <si>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</si>
  <si>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</si>
  <si>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</si>
  <si>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</si>
  <si>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</si>
  <si>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</si>
  <si>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</si>
  <si>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</si>
  <si>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</si>
  <si>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</si>
  <si>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</si>
  <si>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</si>
  <si>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</si>
  <si>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</si>
  <si>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</si>
  <si>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</si>
  <si>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</si>
  <si>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</si>
  <si>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</si>
  <si>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</si>
  <si>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</si>
  <si>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</si>
  <si>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</si>
  <si>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</si>
  <si>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</si>
  <si>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</si>
  <si>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</si>
  <si>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</si>
  <si>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</si>
  <si>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</si>
  <si>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</si>
  <si>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</si>
  <si>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</si>
  <si>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</si>
  <si>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</si>
  <si>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</si>
  <si>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</si>
  <si>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</si>
  <si>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</si>
  <si>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</si>
  <si>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</si>
  <si>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</si>
  <si>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</si>
  <si>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</si>
  <si>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</si>
  <si>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</si>
  <si>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</si>
  <si>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</si>
  <si>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</si>
  <si>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</si>
  <si>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</si>
  <si>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</si>
  <si>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</si>
  <si>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</si>
  <si>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</si>
  <si>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</si>
  <si>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</si>
  <si>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</si>
  <si>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</si>
  <si>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</si>
  <si>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</si>
  <si>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</si>
  <si>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</si>
  <si>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</si>
  <si>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</si>
  <si>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</si>
  <si>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</si>
  <si>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</si>
  <si>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</si>
  <si>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</si>
  <si>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</si>
  <si>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</si>
  <si>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</si>
  <si>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</si>
  <si>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</si>
  <si>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</si>
  <si>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</si>
  <si>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</si>
  <si>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</si>
  <si>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</si>
  <si>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</si>
  <si>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</si>
  <si>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</si>
  <si>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</si>
  <si>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</si>
  <si>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</si>
  <si>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</si>
  <si>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</si>
  <si>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</si>
  <si>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</si>
  <si>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</si>
  <si>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</si>
  <si>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</si>
  <si>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</si>
  <si>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</si>
  <si>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</si>
  <si>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</si>
  <si>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</si>
  <si>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</si>
  <si>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</si>
  <si>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</si>
  <si>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</si>
  <si>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</si>
  <si>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</si>
  <si>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</si>
  <si>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</si>
  <si>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</si>
  <si>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</si>
  <si>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</si>
  <si>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</si>
  <si>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</si>
  <si>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</si>
  <si>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</si>
  <si>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</si>
  <si>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</si>
  <si>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</si>
  <si>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</si>
  <si>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</si>
  <si>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</si>
  <si>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</si>
  <si>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</si>
  <si>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</si>
  <si>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</si>
  <si>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</si>
  <si>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</si>
  <si>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</si>
  <si>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</si>
  <si>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</si>
  <si>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</si>
  <si>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</si>
  <si>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</si>
  <si>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</si>
  <si>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</si>
  <si>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</si>
  <si>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</si>
  <si>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</si>
  <si>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</si>
  <si>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</si>
  <si>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</si>
  <si>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</si>
  <si>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</si>
  <si>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</si>
  <si>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</si>
  <si>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</si>
  <si>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</si>
  <si>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</si>
  <si>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</si>
  <si>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</si>
  <si>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</si>
  <si>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</si>
  <si>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</si>
  <si>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</si>
  <si>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</si>
  <si>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</si>
  <si>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</si>
  <si>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</si>
  <si>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</si>
  <si>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</si>
  <si>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</si>
  <si>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</si>
  <si>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</si>
  <si>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</si>
  <si>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</si>
  <si>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</si>
  <si>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</si>
  <si>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</si>
  <si>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</si>
  <si>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</si>
  <si>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</si>
  <si>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</si>
  <si>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</si>
  <si>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</si>
  <si>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</si>
  <si>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</si>
  <si>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</si>
  <si>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</si>
  <si>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</si>
  <si>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</si>
  <si>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</si>
  <si>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</si>
  <si>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</si>
  <si>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</si>
  <si>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</si>
  <si>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</si>
  <si>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</si>
  <si>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</si>
  <si>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</si>
  <si>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</si>
  <si>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</si>
  <si>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</si>
  <si>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</si>
  <si>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</si>
  <si>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</si>
  <si>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</si>
  <si>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</si>
  <si>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</si>
  <si>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</si>
  <si>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</si>
  <si>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</si>
  <si>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</si>
  <si>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</si>
  <si>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</si>
  <si>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</si>
  <si>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</si>
  <si>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</si>
  <si>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</si>
  <si>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</si>
  <si>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</si>
  <si>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</si>
  <si>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</si>
  <si>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</si>
  <si>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</si>
  <si>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</si>
  <si>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</si>
  <si>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</si>
  <si>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</si>
  <si>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</si>
  <si>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</si>
  <si>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</si>
  <si>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</si>
  <si>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</si>
  <si>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</si>
  <si>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</si>
  <si>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</si>
  <si>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</si>
  <si>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</si>
  <si>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</si>
  <si>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</si>
  <si>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</si>
  <si>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</si>
  <si>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</si>
  <si>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</si>
  <si>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</si>
  <si>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</si>
  <si>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</si>
  <si>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</si>
  <si>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</si>
  <si>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</si>
  <si>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</si>
  <si>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</si>
  <si>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</si>
  <si>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</si>
  <si>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</si>
  <si>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</si>
  <si>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</si>
  <si>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</si>
  <si>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</si>
  <si>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</si>
  <si>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</si>
  <si>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</si>
  <si>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</si>
  <si>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</si>
  <si>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</si>
  <si>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</si>
  <si>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</si>
  <si>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</si>
  <si>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</si>
  <si>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</si>
  <si>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</si>
  <si>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</si>
  <si>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</si>
  <si>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</si>
  <si>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</si>
  <si>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</si>
  <si>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</si>
  <si>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</si>
  <si>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</si>
  <si>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</si>
  <si>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</si>
  <si>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</si>
  <si>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</si>
  <si>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</si>
  <si>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</si>
  <si>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</si>
  <si>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</si>
  <si>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</si>
  <si>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</si>
  <si>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</si>
  <si>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</si>
  <si>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</si>
  <si>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</si>
  <si>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</si>
  <si>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</si>
  <si>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</si>
  <si>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</si>
  <si>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</si>
  <si>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</si>
  <si>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</si>
  <si>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</si>
  <si>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</si>
  <si>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</si>
  <si>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</si>
  <si>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</si>
  <si>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</si>
  <si>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</si>
  <si>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</si>
  <si>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</si>
  <si>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</si>
  <si>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</si>
  <si>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</si>
  <si>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</si>
  <si>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</si>
  <si>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</si>
  <si>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</si>
  <si>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</si>
  <si>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</si>
  <si>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</si>
  <si>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</si>
  <si>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</si>
  <si>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</si>
  <si>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</si>
  <si>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</si>
  <si>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</si>
  <si>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</si>
  <si>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</si>
  <si>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</si>
  <si>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</si>
  <si>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</si>
  <si>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</si>
  <si>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</si>
  <si>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</si>
  <si>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</si>
  <si>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</si>
  <si>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</si>
  <si>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</si>
  <si>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</si>
  <si>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</si>
  <si>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</si>
  <si>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</si>
  <si>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</si>
  <si>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</si>
  <si>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</si>
  <si>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</si>
  <si>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</si>
  <si>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</si>
  <si>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</si>
  <si>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</si>
  <si>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</si>
  <si>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</si>
  <si>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</si>
  <si>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</si>
  <si>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</si>
  <si>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</si>
  <si>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</si>
  <si>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</si>
  <si>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</si>
  <si>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</si>
  <si>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</si>
  <si>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</si>
  <si>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</si>
  <si>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</si>
  <si>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</si>
  <si>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</si>
  <si>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</si>
  <si>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</si>
  <si>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</si>
  <si>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</si>
  <si>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</si>
  <si>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</si>
  <si>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</si>
  <si>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</si>
  <si>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</si>
  <si>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</si>
  <si>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</si>
  <si>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</si>
  <si>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</si>
  <si>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</si>
  <si>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</si>
  <si>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</si>
  <si>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</si>
  <si>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</si>
  <si>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</si>
  <si>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</si>
  <si>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</si>
  <si>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</si>
  <si>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</si>
  <si>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</si>
  <si>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</si>
  <si>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</si>
  <si>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</si>
  <si>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</si>
  <si>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</si>
  <si>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</si>
  <si>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</si>
  <si>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</si>
  <si>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</si>
  <si>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</si>
  <si>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</si>
  <si>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</si>
  <si>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</si>
  <si>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</si>
  <si>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</si>
  <si>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</si>
  <si>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</si>
  <si>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</si>
  <si>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</si>
  <si>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</si>
  <si>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</si>
  <si>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</si>
  <si>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</si>
  <si>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</si>
  <si>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</si>
  <si>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</si>
  <si>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</si>
  <si>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</si>
  <si>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</si>
  <si>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</si>
  <si>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</si>
  <si>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</si>
  <si>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</si>
  <si>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</si>
  <si>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</si>
  <si>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</si>
  <si>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</si>
  <si>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</si>
  <si>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</si>
  <si>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</si>
  <si>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</si>
  <si>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</si>
  <si>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</si>
  <si>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</si>
  <si>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</si>
  <si>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</si>
  <si>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</si>
  <si>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</si>
  <si>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</si>
  <si>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</si>
  <si>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</si>
  <si>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</si>
  <si>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</si>
  <si>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</si>
  <si>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</si>
  <si>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</si>
  <si>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</si>
  <si>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</si>
  <si>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</si>
  <si>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</si>
  <si>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</si>
  <si>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</si>
  <si>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</si>
  <si>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</si>
  <si>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</si>
  <si>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</si>
  <si>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</si>
  <si>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</si>
  <si>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</si>
  <si>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</si>
  <si>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</si>
  <si>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</si>
  <si>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</si>
  <si>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</si>
  <si>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</si>
  <si>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</si>
  <si>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</si>
  <si>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</si>
  <si>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</si>
  <si>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</si>
  <si>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</si>
  <si>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</si>
  <si>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</si>
  <si>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</si>
  <si>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</si>
  <si>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</si>
  <si>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</si>
  <si>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</si>
  <si>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</si>
  <si>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</si>
  <si>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</si>
  <si>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</si>
  <si>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</si>
  <si>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</si>
  <si>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</si>
  <si>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</si>
  <si>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</si>
  <si>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</si>
  <si>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</si>
  <si>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</si>
  <si>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</si>
  <si>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</si>
  <si>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</si>
  <si>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</si>
  <si>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</si>
  <si>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</si>
  <si>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</si>
  <si>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</si>
  <si>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</si>
  <si>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</si>
  <si>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</si>
  <si>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</si>
  <si>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</si>
  <si>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</si>
  <si>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</si>
  <si>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</si>
  <si>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</si>
  <si>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</si>
  <si>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</si>
  <si>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</si>
  <si>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</si>
  <si>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</si>
  <si>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</si>
  <si>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</si>
  <si>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</si>
  <si>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</si>
  <si>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</si>
  <si>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</si>
  <si>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</si>
  <si>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</si>
  <si>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</si>
  <si>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</si>
  <si>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</si>
  <si>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</si>
  <si>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</si>
  <si>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</si>
  <si>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</si>
  <si>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</si>
  <si>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</si>
  <si>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</si>
  <si>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</si>
  <si>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</si>
  <si>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</si>
  <si>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</si>
  <si>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</si>
  <si>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</si>
  <si>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</si>
  <si>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</si>
  <si>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</si>
  <si>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</si>
  <si>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</si>
  <si>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</si>
  <si>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</si>
  <si>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</si>
  <si>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</si>
  <si>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</si>
  <si>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</si>
  <si>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</si>
  <si>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</si>
  <si>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</si>
  <si>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</si>
  <si>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</si>
  <si>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</si>
  <si>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</si>
  <si>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</si>
  <si>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</si>
  <si>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</si>
  <si>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</si>
  <si>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</si>
  <si>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</si>
  <si>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</si>
  <si>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</si>
  <si>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</si>
  <si>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</si>
  <si>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</si>
  <si>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</si>
  <si>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</si>
  <si>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</si>
  <si>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</si>
  <si>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</si>
  <si>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</si>
  <si>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</si>
  <si>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</si>
  <si>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</si>
  <si>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</si>
  <si>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</si>
  <si>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</si>
  <si>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</si>
  <si>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</si>
  <si>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</si>
  <si>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</si>
  <si>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</si>
  <si>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</si>
  <si>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</si>
  <si>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</si>
  <si>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</si>
  <si>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</si>
  <si>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</si>
  <si>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</si>
  <si>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</si>
  <si>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</si>
  <si>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</si>
  <si>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</si>
  <si>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</si>
  <si>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</si>
  <si>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</si>
  <si>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</si>
  <si>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</si>
  <si>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</si>
  <si>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</si>
  <si>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</si>
  <si>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</si>
  <si>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</si>
  <si>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</si>
  <si>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</si>
  <si>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</si>
  <si>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</si>
  <si>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</si>
  <si>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</si>
  <si>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</si>
  <si>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</si>
  <si>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</si>
  <si>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</si>
  <si>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</si>
  <si>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</si>
  <si>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</si>
  <si>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</si>
  <si>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</si>
  <si>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</si>
  <si>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</si>
  <si>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</si>
  <si>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</si>
  <si>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</si>
  <si>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</si>
  <si>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</si>
  <si>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</si>
  <si>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</si>
  <si>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</si>
  <si>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</si>
  <si>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</si>
  <si>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</si>
  <si>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</si>
  <si>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</si>
  <si>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</si>
  <si>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</si>
  <si>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</si>
  <si>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</si>
  <si>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</si>
  <si>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</si>
  <si>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</si>
  <si>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</si>
  <si>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</si>
  <si>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</si>
  <si>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</si>
  <si>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</si>
  <si>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</si>
  <si>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</si>
  <si>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</si>
  <si>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</si>
  <si>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</si>
  <si>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</si>
  <si>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</si>
  <si>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</si>
  <si>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</si>
  <si>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</si>
  <si>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</si>
  <si>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</si>
  <si>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</si>
  <si>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</si>
  <si>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</si>
  <si>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</si>
  <si>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</si>
  <si>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</si>
  <si>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</si>
  <si>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</si>
  <si>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</si>
  <si>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</si>
  <si>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</si>
  <si>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</si>
  <si>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</si>
  <si>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</si>
  <si>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</si>
  <si>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</si>
  <si>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</si>
  <si>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</si>
  <si>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</si>
  <si>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</si>
  <si>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</si>
  <si>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</si>
  <si>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</si>
  <si>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</si>
  <si>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</si>
  <si>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</si>
  <si>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</si>
  <si>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</si>
  <si>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</si>
  <si>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</si>
  <si>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</si>
  <si>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</si>
  <si>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</si>
  <si>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</si>
  <si>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</si>
  <si>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</si>
  <si>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</si>
  <si>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</si>
  <si>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</si>
  <si>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</si>
  <si>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</si>
  <si>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</si>
  <si>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</si>
  <si>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</si>
  <si>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</si>
  <si>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</si>
  <si>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</si>
  <si>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</si>
  <si>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</si>
  <si>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</si>
  <si>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</si>
  <si>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</si>
  <si>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</si>
  <si>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</si>
  <si>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</si>
  <si>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</si>
  <si>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</si>
  <si>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</si>
  <si>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</si>
  <si>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</si>
  <si>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</si>
  <si>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</si>
  <si>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</si>
  <si>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</si>
  <si>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</si>
  <si>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</si>
  <si>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</si>
  <si>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</si>
  <si>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</si>
  <si>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</si>
  <si>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</si>
  <si>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</si>
  <si>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</si>
  <si>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</si>
  <si>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</si>
  <si>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</si>
  <si>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</si>
  <si>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</si>
  <si>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</si>
  <si>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</si>
  <si>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</si>
  <si>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</si>
  <si>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</si>
  <si>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</si>
  <si>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</si>
  <si>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</si>
  <si>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</si>
  <si>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</si>
  <si>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</si>
  <si>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</si>
  <si>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</si>
  <si>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</si>
  <si>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</si>
  <si>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</si>
  <si>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</si>
  <si>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</si>
  <si>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</si>
  <si>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</si>
  <si>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</si>
  <si>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</si>
  <si>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</si>
  <si>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</si>
  <si>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</si>
  <si>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</si>
  <si>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</si>
  <si>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</si>
  <si>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</si>
  <si>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</si>
  <si>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</si>
  <si>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</si>
  <si>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</si>
  <si>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</si>
  <si>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</si>
  <si>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</si>
  <si>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</si>
  <si>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</si>
  <si>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</si>
  <si>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</si>
  <si>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</si>
  <si>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</si>
  <si>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</si>
  <si>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</si>
  <si>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</si>
  <si>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</si>
  <si>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</si>
  <si>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</si>
  <si>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</si>
  <si>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</si>
  <si>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</si>
  <si>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</si>
  <si>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</si>
  <si>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</si>
  <si>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</si>
  <si>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</si>
  <si>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</si>
  <si>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</si>
  <si>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</si>
  <si>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</si>
  <si>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</si>
  <si>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</si>
  <si>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</si>
  <si>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</si>
  <si>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</si>
  <si>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</si>
  <si>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</si>
  <si>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</si>
  <si>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</si>
  <si>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</si>
  <si>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</si>
  <si>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</si>
  <si>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</si>
  <si>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</si>
  <si>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</si>
  <si>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</si>
  <si>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</si>
  <si>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</si>
  <si>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</si>
  <si>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</si>
  <si>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</si>
  <si>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</si>
  <si>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</si>
  <si>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</si>
  <si>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</si>
  <si>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</si>
  <si>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</si>
  <si>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</si>
  <si>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</si>
  <si>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</si>
  <si>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</si>
  <si>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</si>
  <si>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</si>
  <si>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</si>
  <si>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</si>
  <si>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</si>
  <si>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</si>
  <si>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</si>
  <si>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</si>
  <si>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</si>
  <si>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</si>
  <si>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</si>
  <si>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</si>
  <si>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</si>
  <si>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</si>
  <si>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</si>
  <si>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</si>
  <si>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</si>
  <si>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</si>
  <si>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</si>
  <si>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</si>
  <si>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</si>
  <si>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</si>
  <si>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</si>
  <si>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</si>
  <si>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</si>
  <si>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</si>
  <si>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</si>
  <si>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</si>
  <si>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</si>
  <si>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</si>
  <si>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</si>
  <si>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</si>
  <si>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</si>
  <si>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</si>
  <si>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</si>
  <si>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</si>
  <si>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</si>
  <si>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</si>
  <si>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</si>
  <si>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</si>
  <si>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</si>
  <si>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</si>
  <si>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</si>
  <si>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</si>
  <si>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</si>
  <si>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</si>
  <si>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</si>
  <si>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</si>
  <si>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</si>
  <si>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</si>
  <si>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</si>
  <si>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</si>
  <si>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</si>
  <si>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</si>
  <si>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</si>
  <si>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</si>
  <si>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</si>
  <si>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</si>
  <si>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</si>
  <si>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</si>
  <si>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</si>
  <si>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</si>
  <si>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</si>
  <si>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</si>
  <si>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</si>
  <si>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</si>
  <si>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</si>
  <si>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</si>
  <si>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</si>
  <si>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</si>
  <si>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</si>
  <si>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</si>
  <si>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</si>
  <si>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</si>
  <si>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</si>
  <si>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</si>
  <si>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</si>
  <si>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</si>
  <si>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</si>
  <si>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</si>
  <si>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</si>
  <si>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</si>
  <si>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</si>
  <si>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</si>
  <si>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</si>
  <si>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</si>
  <si>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</si>
  <si>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</si>
  <si>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</si>
  <si>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</si>
  <si>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</si>
  <si>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</si>
  <si>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</si>
  <si>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</si>
  <si>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</si>
  <si>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</si>
  <si>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</si>
  <si>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</si>
  <si>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</si>
  <si>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</si>
  <si>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</si>
  <si>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</si>
  <si>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</si>
  <si>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</si>
  <si>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</si>
  <si>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</si>
  <si>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</si>
  <si>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</si>
  <si>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</si>
  <si>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</si>
  <si>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</si>
  <si>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</si>
  <si>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</si>
  <si>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</si>
  <si>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</si>
  <si>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</si>
  <si>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</si>
  <si>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</si>
  <si>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</si>
  <si>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</si>
  <si>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</si>
  <si>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</si>
  <si>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</si>
  <si>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</si>
  <si>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</si>
  <si>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</si>
  <si>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</si>
  <si>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</si>
  <si>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</si>
  <si>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</si>
  <si>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</si>
  <si>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</si>
  <si>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</si>
  <si>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</si>
  <si>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</si>
  <si>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</si>
  <si>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</si>
  <si>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</si>
  <si>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</si>
  <si>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</si>
  <si>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</si>
  <si>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</si>
  <si>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</si>
  <si>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</si>
  <si>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</si>
  <si>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</si>
  <si>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</si>
  <si>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</si>
  <si>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</si>
  <si>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</si>
  <si>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</si>
  <si>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</si>
  <si>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</si>
  <si>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</si>
  <si>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</si>
  <si>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</si>
  <si>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</si>
  <si>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</si>
  <si>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</si>
  <si>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</si>
  <si>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</si>
  <si>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</si>
  <si>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</si>
  <si>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</si>
  <si>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</si>
  <si>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</si>
  <si>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</si>
  <si>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</si>
  <si>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</si>
  <si>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</si>
  <si>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</si>
  <si>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</si>
  <si>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</si>
  <si>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</si>
  <si>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</si>
  <si>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</si>
  <si>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</si>
  <si>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</si>
  <si>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</si>
  <si>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</si>
  <si>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</si>
  <si>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</si>
  <si>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</si>
  <si>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</si>
  <si>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</si>
  <si>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</si>
  <si>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</si>
  <si>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</si>
  <si>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</si>
  <si>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</si>
  <si>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</si>
  <si>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</si>
  <si>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</si>
  <si>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</si>
  <si>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</si>
  <si>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</si>
  <si>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</si>
  <si>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</si>
  <si>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</si>
  <si>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</si>
  <si>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</si>
  <si>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</si>
  <si>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</si>
  <si>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</si>
  <si>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</si>
  <si>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</si>
  <si>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</si>
  <si>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</si>
  <si>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</si>
  <si>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</si>
  <si>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</si>
  <si>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</si>
  <si>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</si>
  <si>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</si>
  <si>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</si>
  <si>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</si>
  <si>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</si>
  <si>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</si>
  <si>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</si>
  <si>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</si>
  <si>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</si>
  <si>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</si>
  <si>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</si>
  <si>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</si>
  <si>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</si>
  <si>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</si>
  <si>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</si>
  <si>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</si>
  <si>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</si>
  <si>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</si>
  <si>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</si>
  <si>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</si>
  <si>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</si>
  <si>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</si>
  <si>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</si>
  <si>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</si>
  <si>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</si>
  <si>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</si>
  <si>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</si>
  <si>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</si>
  <si>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</si>
  <si>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</si>
  <si>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</si>
  <si>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</si>
  <si>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</si>
  <si>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</si>
  <si>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</si>
  <si>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</si>
  <si>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</si>
  <si>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</si>
  <si>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</si>
  <si>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</si>
  <si>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</si>
  <si>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</si>
  <si>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</si>
  <si>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</si>
  <si>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</si>
  <si>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</si>
  <si>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</si>
  <si>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</si>
  <si>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</si>
  <si>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</si>
  <si>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</si>
  <si>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</si>
  <si>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</si>
  <si>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</si>
  <si>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</si>
  <si>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</si>
  <si>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</si>
  <si>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</si>
  <si>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</si>
  <si>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</si>
  <si>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</si>
  <si>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</si>
  <si>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</si>
  <si>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</si>
  <si>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</si>
  <si>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</si>
  <si>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</si>
  <si>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</si>
  <si>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</si>
  <si>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</si>
  <si>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</si>
  <si>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</si>
  <si>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</si>
  <si>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</si>
  <si>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</si>
  <si>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</si>
  <si>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</si>
  <si>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</si>
  <si>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</si>
  <si>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</si>
  <si>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</si>
  <si>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</si>
  <si>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</si>
  <si>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</si>
  <si>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</si>
  <si>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</si>
  <si>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</si>
  <si>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</si>
  <si>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</si>
  <si>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</si>
  <si>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</si>
  <si>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</si>
  <si>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</si>
  <si>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</si>
  <si>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</si>
  <si>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</si>
  <si>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</si>
  <si>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</si>
  <si>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</si>
  <si>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</si>
  <si>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</si>
  <si>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</si>
  <si>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</si>
  <si>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</si>
  <si>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</si>
  <si>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</si>
  <si>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</si>
  <si>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</si>
  <si>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</si>
  <si>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</si>
  <si>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</si>
  <si>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</si>
  <si>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</si>
  <si>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</si>
  <si>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</si>
  <si>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</si>
  <si>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</si>
  <si>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</si>
  <si>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</si>
  <si>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</si>
  <si>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</si>
  <si>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</si>
  <si>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</si>
  <si>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</si>
  <si>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</si>
  <si>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</si>
  <si>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</si>
  <si>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</si>
  <si>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</si>
  <si>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</si>
  <si>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</si>
  <si>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</si>
  <si>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</si>
  <si>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</si>
  <si>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</si>
  <si>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</si>
  <si>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</si>
  <si>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</si>
  <si>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</si>
  <si>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</si>
  <si>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</si>
  <si>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</si>
  <si>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</si>
  <si>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</si>
  <si>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</si>
  <si>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</si>
  <si>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</si>
  <si>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</si>
  <si>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</si>
  <si>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</si>
  <si>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</si>
  <si>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</si>
  <si>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</si>
  <si>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</si>
  <si>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</si>
  <si>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</si>
  <si>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</si>
  <si>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</si>
  <si>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</si>
  <si>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</si>
  <si>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</si>
  <si>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</si>
  <si>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</si>
  <si>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</si>
  <si>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</si>
  <si>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</si>
  <si>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</si>
  <si>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</si>
  <si>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</si>
  <si>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</si>
  <si>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</si>
  <si>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</si>
  <si>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</si>
  <si>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</si>
  <si>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</si>
  <si>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</si>
  <si>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</si>
  <si>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</si>
  <si>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</si>
  <si>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</si>
  <si>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</si>
  <si>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</si>
  <si>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</si>
  <si>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</si>
  <si>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</si>
  <si>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</si>
  <si>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</si>
  <si>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</si>
  <si>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</si>
  <si>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</si>
  <si>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</si>
  <si>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</si>
  <si>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</si>
  <si>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</si>
  <si>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</si>
  <si>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</si>
  <si>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</si>
  <si>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</si>
  <si>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</si>
  <si>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</si>
  <si>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</si>
  <si>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</si>
  <si>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</si>
  <si>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</si>
  <si>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</si>
  <si>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</si>
  <si>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</si>
  <si>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</si>
  <si>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</si>
  <si>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</si>
  <si>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</si>
  <si>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</si>
  <si>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</si>
  <si>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</si>
  <si>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</si>
  <si>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</si>
  <si>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</si>
  <si>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</si>
  <si>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</si>
  <si>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</si>
  <si>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</si>
  <si>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</si>
  <si>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</si>
  <si>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</si>
  <si>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</si>
  <si>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</si>
  <si>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</si>
  <si>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</si>
  <si>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</si>
  <si>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</si>
  <si>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</si>
  <si>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</si>
  <si>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</si>
  <si>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</si>
  <si>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</si>
  <si>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</si>
  <si>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</si>
  <si>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</si>
  <si>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</si>
  <si>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</si>
  <si>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</si>
  <si>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</si>
  <si>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</si>
  <si>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</si>
  <si>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</si>
  <si>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</si>
  <si>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</si>
  <si>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</si>
  <si>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</si>
  <si>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</si>
  <si>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</si>
  <si>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</si>
  <si>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</si>
  <si>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</si>
  <si>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</si>
  <si>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</si>
  <si>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</si>
  <si>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</si>
  <si>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</si>
  <si>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</si>
  <si>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</si>
  <si>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</si>
  <si>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</si>
  <si>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</si>
  <si>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</si>
  <si>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</si>
  <si>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</si>
  <si>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</si>
  <si>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</si>
  <si>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</si>
  <si>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</si>
  <si>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</si>
  <si>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</si>
  <si>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</si>
  <si>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</si>
  <si>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</si>
  <si>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</si>
  <si>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</si>
  <si>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</si>
  <si>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</si>
  <si>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</si>
  <si>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</si>
  <si>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</si>
  <si>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</si>
  <si>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</si>
  <si>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</si>
  <si>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</si>
  <si>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</si>
  <si>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</si>
  <si>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</si>
  <si>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</si>
  <si>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</si>
  <si>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</si>
  <si>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</si>
  <si>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</si>
  <si>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</si>
  <si>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</si>
  <si>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</si>
  <si>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</si>
  <si>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</si>
  <si>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</si>
  <si>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</si>
  <si>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</si>
  <si>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</si>
  <si>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</si>
  <si>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</si>
  <si>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</si>
  <si>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</si>
  <si>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</si>
  <si>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</si>
  <si>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</si>
  <si>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</si>
  <si>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</si>
  <si>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</si>
  <si>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</si>
  <si>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</si>
  <si>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</si>
  <si>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</si>
  <si>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</si>
  <si>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</si>
  <si>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</si>
  <si>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</si>
  <si>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</si>
  <si>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</si>
  <si>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</si>
  <si>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</si>
  <si>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</si>
  <si>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</si>
  <si>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</si>
  <si>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</si>
  <si>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</si>
  <si>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</si>
  <si>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</si>
  <si>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</si>
  <si>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</si>
  <si>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</si>
  <si>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</si>
  <si>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</si>
  <si>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</si>
  <si>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</si>
  <si>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</si>
  <si>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</si>
  <si>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</si>
  <si>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</si>
  <si>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</si>
  <si>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</si>
  <si>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</si>
  <si>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</si>
  <si>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</si>
  <si>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</si>
  <si>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</si>
  <si>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</si>
  <si>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</si>
  <si>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</si>
  <si>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</si>
  <si>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</si>
  <si>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</si>
  <si>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</si>
  <si>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</si>
  <si>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</si>
  <si>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</si>
  <si>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</si>
  <si>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</si>
  <si>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</si>
  <si>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</si>
  <si>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</si>
  <si>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</si>
  <si>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</si>
  <si>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</si>
  <si>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</si>
  <si>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</si>
  <si>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</si>
  <si>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</si>
  <si>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</si>
  <si>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</si>
  <si>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</si>
  <si>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</si>
  <si>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</si>
  <si>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</si>
  <si>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</si>
  <si>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</si>
  <si>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</si>
  <si>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</si>
  <si>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</si>
  <si>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</si>
  <si>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</si>
  <si>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</si>
  <si>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</si>
  <si>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</si>
  <si>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</si>
  <si>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</si>
  <si>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</si>
  <si>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</si>
  <si>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</si>
  <si>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</si>
  <si>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</si>
  <si>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</si>
  <si>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</si>
  <si>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</si>
  <si>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</si>
  <si>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</si>
  <si>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</si>
  <si>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</si>
  <si>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</si>
  <si>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</si>
  <si>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</si>
  <si>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</si>
  <si>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</si>
  <si>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</si>
  <si>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</si>
  <si>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</si>
  <si>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</si>
  <si>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</si>
  <si>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</si>
  <si>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</si>
  <si>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</si>
  <si>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</si>
  <si>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</si>
  <si>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</si>
  <si>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</si>
  <si>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</si>
  <si>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</si>
  <si>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</si>
  <si>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</si>
  <si>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</si>
  <si>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</si>
  <si>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</si>
  <si>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</si>
  <si>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</si>
  <si>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</si>
  <si>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</si>
  <si>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</si>
  <si>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</si>
  <si>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</si>
  <si>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</si>
  <si>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</si>
  <si>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</si>
  <si>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</si>
  <si>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</si>
  <si>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</si>
  <si>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</si>
  <si>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</si>
  <si>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</si>
  <si>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</si>
  <si>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</si>
  <si>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</si>
  <si>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</si>
  <si>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</si>
  <si>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</si>
  <si>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</si>
  <si>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</si>
  <si>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</si>
  <si>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</si>
  <si>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</si>
  <si>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</si>
  <si>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</si>
  <si>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</si>
  <si>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</si>
  <si>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</si>
  <si>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</si>
  <si>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</si>
  <si>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</si>
  <si>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</si>
  <si>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</si>
  <si>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</si>
  <si>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</si>
  <si>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</si>
  <si>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</si>
  <si>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</si>
  <si>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</si>
  <si>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</si>
  <si>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</si>
  <si>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</si>
  <si>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</si>
  <si>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</si>
  <si>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</si>
  <si>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</si>
  <si>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</si>
  <si>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</si>
  <si>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</si>
  <si>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</si>
  <si>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</si>
  <si>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</si>
  <si>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</si>
  <si>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</si>
  <si>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</si>
  <si>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</si>
  <si>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</si>
  <si>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</si>
  <si>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</si>
  <si>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</si>
  <si>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</si>
  <si>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</si>
  <si>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</si>
  <si>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</si>
  <si>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</si>
  <si>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</si>
  <si>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</si>
  <si>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</si>
  <si>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</si>
  <si>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</si>
  <si>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</si>
  <si>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</si>
  <si>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</si>
  <si>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</si>
  <si>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</si>
  <si>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</si>
  <si>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</si>
  <si>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</si>
  <si>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</si>
  <si>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</si>
  <si>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</si>
  <si>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</si>
  <si>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</si>
  <si>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</si>
  <si>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</si>
  <si>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</si>
  <si>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</si>
  <si>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</si>
  <si>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</si>
  <si>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</si>
  <si>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</si>
  <si>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</si>
  <si>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</si>
  <si>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</si>
  <si>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</si>
  <si>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</si>
  <si>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</si>
  <si>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</si>
  <si>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</si>
  <si>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</si>
  <si>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</si>
  <si>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</si>
  <si>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</si>
  <si>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</si>
  <si>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</si>
  <si>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</si>
  <si>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</si>
  <si>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</si>
  <si>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</si>
  <si>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</si>
  <si>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</si>
  <si>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</si>
  <si>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</si>
  <si>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</si>
  <si>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</si>
  <si>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</si>
  <si>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</si>
  <si>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</si>
  <si>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</si>
  <si>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</si>
  <si>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</si>
  <si>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</si>
  <si>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</si>
  <si>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</si>
  <si>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</si>
  <si>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</si>
  <si>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</si>
  <si>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</si>
  <si>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</si>
  <si>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</si>
  <si>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</si>
  <si>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</si>
  <si>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</si>
  <si>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</si>
  <si>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</si>
  <si>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</si>
  <si>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</si>
  <si>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</si>
  <si>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</si>
  <si>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</si>
  <si>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</si>
  <si>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</si>
  <si>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</si>
  <si>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</si>
  <si>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</si>
  <si>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</si>
  <si>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</si>
  <si>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</si>
  <si>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</si>
  <si>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</si>
  <si>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</si>
  <si>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</si>
  <si>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</si>
  <si>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</si>
  <si>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</si>
  <si>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</si>
  <si>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</si>
  <si>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</si>
  <si>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</si>
  <si>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</si>
  <si>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</si>
  <si>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</si>
  <si>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</si>
  <si>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</si>
  <si>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</si>
  <si>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</si>
  <si>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</si>
  <si>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</si>
  <si>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</si>
  <si>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</si>
  <si>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</si>
  <si>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</si>
  <si>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</si>
  <si>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</si>
  <si>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</si>
  <si>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</si>
  <si>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</si>
  <si>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</si>
  <si>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</si>
  <si>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</si>
  <si>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</si>
  <si>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</si>
  <si>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</si>
  <si>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</si>
  <si>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</si>
  <si>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</si>
  <si>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</si>
  <si>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</si>
  <si>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</si>
  <si>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</si>
  <si>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</si>
  <si>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</si>
  <si>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</si>
  <si>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</si>
  <si>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</si>
  <si>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</si>
  <si>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</si>
  <si>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</si>
  <si>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</si>
  <si>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</si>
  <si>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</si>
  <si>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</si>
  <si>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</si>
  <si>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</si>
  <si>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</si>
  <si>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</si>
  <si>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</si>
  <si>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</si>
  <si>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</si>
  <si>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</si>
  <si>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</si>
  <si>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</si>
  <si>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</si>
  <si>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</si>
  <si>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</si>
  <si>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</si>
  <si>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</si>
  <si>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</si>
  <si>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</si>
  <si>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</si>
  <si>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</si>
  <si>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</si>
  <si>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</si>
  <si>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</si>
  <si>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</si>
  <si>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</si>
  <si>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</si>
  <si>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</si>
  <si>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</si>
  <si>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</si>
  <si>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</si>
  <si>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</si>
  <si>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</si>
  <si>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</si>
  <si>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</si>
  <si>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</si>
  <si>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</si>
  <si>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</si>
  <si>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</si>
  <si>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</si>
  <si>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</si>
  <si>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</si>
  <si>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</si>
  <si>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</si>
  <si>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</si>
  <si>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</si>
  <si>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</si>
  <si>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</si>
  <si>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</si>
  <si>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</si>
  <si>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</si>
  <si>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</si>
  <si>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</si>
  <si>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</si>
  <si>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</si>
  <si>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</si>
  <si>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</si>
  <si>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</si>
  <si>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</si>
  <si>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</si>
  <si>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</si>
  <si>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</si>
  <si>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</si>
  <si>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</si>
  <si>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</si>
  <si>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</si>
  <si>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</si>
  <si>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</si>
  <si>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</si>
  <si>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</si>
  <si>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</si>
  <si>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</si>
  <si>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</si>
  <si>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</si>
  <si>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</si>
  <si>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</si>
  <si>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</si>
  <si>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</si>
  <si>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</si>
  <si>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</si>
  <si>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</si>
  <si>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</si>
  <si>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</si>
  <si>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</si>
  <si>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</si>
  <si>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</si>
  <si>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</si>
  <si>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</si>
  <si>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</si>
  <si>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</si>
  <si>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</si>
  <si>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</si>
  <si>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</si>
  <si>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</si>
  <si>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</si>
  <si>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</si>
  <si>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</si>
  <si>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</si>
  <si>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</si>
  <si>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</si>
  <si>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</si>
  <si>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</si>
  <si>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</si>
  <si>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</si>
  <si>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</si>
  <si>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</si>
  <si>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</si>
  <si>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</si>
  <si>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</si>
  <si>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</si>
  <si>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</si>
  <si>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</si>
  <si>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</si>
  <si>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</si>
  <si>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</si>
  <si>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</si>
  <si>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</si>
  <si>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</si>
  <si>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</si>
  <si>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</si>
  <si>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</si>
  <si>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</si>
  <si>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</si>
  <si>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</si>
  <si>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</si>
  <si>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</si>
  <si>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</si>
  <si>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</si>
  <si>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</si>
  <si>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</si>
  <si>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</si>
  <si>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</si>
  <si>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</si>
  <si>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</si>
  <si>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</si>
  <si>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</si>
  <si>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</si>
  <si>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</si>
  <si>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</si>
  <si>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</si>
  <si>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</si>
  <si>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</si>
  <si>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</si>
  <si>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</si>
  <si>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</si>
  <si>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</si>
  <si>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</si>
  <si>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</si>
  <si>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</si>
  <si>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</si>
  <si>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</si>
  <si>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</si>
  <si>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</si>
  <si>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</si>
  <si>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</si>
  <si>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</si>
  <si>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</si>
  <si>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</si>
  <si>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</si>
  <si>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</si>
  <si>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</si>
  <si>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</si>
  <si>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</si>
  <si>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</si>
  <si>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</si>
  <si>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</si>
  <si>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</si>
  <si>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</si>
  <si>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</si>
  <si>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</si>
  <si>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</si>
  <si>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</si>
  <si>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</si>
  <si>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</si>
  <si>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</si>
  <si>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</si>
  <si>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</si>
  <si>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</si>
  <si>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</si>
  <si>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</si>
  <si>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</si>
  <si>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</si>
  <si>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</si>
  <si>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</si>
  <si>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</si>
  <si>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</si>
  <si>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</si>
  <si>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</si>
  <si>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</si>
  <si>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</si>
  <si>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</si>
  <si>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</si>
  <si>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</si>
  <si>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</si>
  <si>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</si>
  <si>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</si>
  <si>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</si>
  <si>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</si>
  <si>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</si>
  <si>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</si>
  <si>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</si>
  <si>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</si>
  <si>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</si>
  <si>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</si>
  <si>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</si>
  <si>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</si>
  <si>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</si>
  <si>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</si>
  <si>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</si>
  <si>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</si>
  <si>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</si>
  <si>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</si>
  <si>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</si>
  <si>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</si>
  <si>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</si>
  <si>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</si>
  <si>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</si>
  <si>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</si>
  <si>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</si>
  <si>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</si>
  <si>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</si>
  <si>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</si>
  <si>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</si>
  <si>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</si>
  <si>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</si>
  <si>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</si>
  <si>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</si>
  <si>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</si>
  <si>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</si>
  <si>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</si>
  <si>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</si>
  <si>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</si>
  <si>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</si>
  <si>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</si>
  <si>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</si>
  <si>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</si>
  <si>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</si>
  <si>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</si>
  <si>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</si>
  <si>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</si>
  <si>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</si>
  <si>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</si>
  <si>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</si>
  <si>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</si>
  <si>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</si>
  <si>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</si>
  <si>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</si>
  <si>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</si>
  <si>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</si>
  <si>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</si>
  <si>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</si>
  <si>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</si>
  <si>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</si>
  <si>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</si>
  <si>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</si>
  <si>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</si>
  <si>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</si>
  <si>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</si>
  <si>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</si>
  <si>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</si>
  <si>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</si>
  <si>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</si>
  <si>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</si>
  <si>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</si>
  <si>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</si>
  <si>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</si>
  <si>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</si>
  <si>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</si>
  <si>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</si>
  <si>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</si>
  <si>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</si>
  <si>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</si>
  <si>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</si>
  <si>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</si>
  <si>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</si>
  <si>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</si>
  <si>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</si>
  <si>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</si>
  <si>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</si>
  <si>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</si>
  <si>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</si>
  <si>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</si>
  <si>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</si>
  <si>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</si>
  <si>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</si>
  <si>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</si>
  <si>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</si>
  <si>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</si>
  <si>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</si>
  <si>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</si>
  <si>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</si>
  <si>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</si>
  <si>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</si>
  <si>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</si>
  <si>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</si>
  <si>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</si>
  <si>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</si>
  <si>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</si>
  <si>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</si>
  <si>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</si>
  <si>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</si>
  <si>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</si>
  <si>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</si>
  <si>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</si>
  <si>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</si>
  <si>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</si>
  <si>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</si>
  <si>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</si>
  <si>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</si>
  <si>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</si>
  <si>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</si>
  <si>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</si>
  <si>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</si>
  <si>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</si>
  <si>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</si>
  <si>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</si>
  <si>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</si>
  <si>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</si>
  <si>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</si>
  <si>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</si>
  <si>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</si>
  <si>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</si>
  <si>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</si>
  <si>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</si>
  <si>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</si>
  <si>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</si>
  <si>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</si>
  <si>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</si>
  <si>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</si>
  <si>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</si>
  <si>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</si>
  <si>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</si>
  <si>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</si>
  <si>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</si>
  <si>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</si>
  <si>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</si>
  <si>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</si>
  <si>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</si>
  <si>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</si>
  <si>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</si>
  <si>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</si>
  <si>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</si>
  <si>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</si>
  <si>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</si>
  <si>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</si>
  <si>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</si>
  <si>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</si>
  <si>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</si>
  <si>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</si>
  <si>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</si>
  <si>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</si>
  <si>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</si>
  <si>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</si>
  <si>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</si>
  <si>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</si>
  <si>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</si>
  <si>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</si>
  <si>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</si>
  <si>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</si>
  <si>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</si>
  <si>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</si>
  <si>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</si>
  <si>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</si>
  <si>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</si>
  <si>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</si>
  <si>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</si>
  <si>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</si>
  <si>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</si>
  <si>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</si>
  <si>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</si>
  <si>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</si>
  <si>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</si>
  <si>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</si>
  <si>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</si>
  <si>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</si>
  <si>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</si>
  <si>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</si>
  <si>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</si>
  <si>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</si>
  <si>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</si>
  <si>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</si>
  <si>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</si>
  <si>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</si>
  <si>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</si>
  <si>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</si>
  <si>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</si>
  <si>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</si>
  <si>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</si>
  <si>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</si>
  <si>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</si>
  <si>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</si>
  <si>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</si>
  <si>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</si>
  <si>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</si>
  <si>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</si>
  <si>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</si>
  <si>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</si>
  <si>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</si>
  <si>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</si>
  <si>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</si>
  <si>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</si>
  <si>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</si>
  <si>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</si>
  <si>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</si>
  <si>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</si>
  <si>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</si>
  <si>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</si>
  <si>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</si>
  <si>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</si>
  <si>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</si>
  <si>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</si>
  <si>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</si>
  <si>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</si>
  <si>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</si>
  <si>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</si>
  <si>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</si>
  <si>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</si>
  <si>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</si>
  <si>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</si>
  <si>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</si>
  <si>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</si>
  <si>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</si>
  <si>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</si>
  <si>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</si>
  <si>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</si>
  <si>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</si>
  <si>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</si>
  <si>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</si>
  <si>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</si>
  <si>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</si>
  <si>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</si>
  <si>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</si>
  <si>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</si>
  <si>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</si>
  <si>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</si>
  <si>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</si>
  <si>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</si>
  <si>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</si>
  <si>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</si>
  <si>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</si>
  <si>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</si>
  <si>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</si>
  <si>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</si>
  <si>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</si>
  <si>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</si>
  <si>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</si>
  <si>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</si>
  <si>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</si>
  <si>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</si>
  <si>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</si>
  <si>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</si>
  <si>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</si>
  <si>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</si>
  <si>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</si>
  <si>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</si>
  <si>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</si>
  <si>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</si>
  <si>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</si>
  <si>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</si>
  <si>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</si>
  <si>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</si>
  <si>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</si>
  <si>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</si>
  <si>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</si>
  <si>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</si>
  <si>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</si>
  <si>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</si>
  <si>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</si>
  <si>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</si>
  <si>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</si>
  <si>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</si>
  <si>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</si>
  <si>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</si>
  <si>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</si>
  <si>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</si>
  <si>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</si>
  <si>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</si>
  <si>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</si>
  <si>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</si>
  <si>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</si>
  <si>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</si>
  <si>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</si>
  <si>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</si>
  <si>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</si>
  <si>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</si>
  <si>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</si>
  <si>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</si>
  <si>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</si>
  <si>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</si>
  <si>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</si>
  <si>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</si>
  <si>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</si>
  <si>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</si>
  <si>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</si>
  <si>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</si>
  <si>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</si>
  <si>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</si>
  <si>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</si>
  <si>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</si>
  <si>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</si>
  <si>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</si>
  <si>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</si>
  <si>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</si>
  <si>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</si>
  <si>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</si>
  <si>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</si>
  <si>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</si>
  <si>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</si>
  <si>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</si>
  <si>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</si>
  <si>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</si>
  <si>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</si>
  <si>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</si>
  <si>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</si>
  <si>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</si>
  <si>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</si>
  <si>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</si>
  <si>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</si>
  <si>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</si>
  <si>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</si>
  <si>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</si>
  <si>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</si>
  <si>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</si>
  <si>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</si>
  <si>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</si>
  <si>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</si>
  <si>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</si>
  <si>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</si>
  <si>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</si>
  <si>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</si>
  <si>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</si>
  <si>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</si>
  <si>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</si>
  <si>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</si>
  <si>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</si>
  <si>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</si>
  <si>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</si>
  <si>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</si>
  <si>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</si>
  <si>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</si>
  <si>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</si>
  <si>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</si>
  <si>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</si>
  <si>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</si>
  <si>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</si>
  <si>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</si>
  <si>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</si>
  <si>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</si>
  <si>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</si>
  <si>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</si>
  <si>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</si>
  <si>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</si>
  <si>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</si>
  <si>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</si>
  <si>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</si>
  <si>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</si>
  <si>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</si>
  <si>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</si>
  <si>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</si>
  <si>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</si>
  <si>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</si>
  <si>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</si>
  <si>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</si>
  <si>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</si>
  <si>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</si>
  <si>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</si>
  <si>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</si>
  <si>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</si>
  <si>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</si>
  <si>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</si>
  <si>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</si>
  <si>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</si>
  <si>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</si>
  <si>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</si>
  <si>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</si>
  <si>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</si>
  <si>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</si>
  <si>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</si>
  <si>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</si>
  <si>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</si>
  <si>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</si>
  <si>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</si>
  <si>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</si>
  <si>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</si>
  <si>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</si>
  <si>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</si>
  <si>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</si>
  <si>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</si>
  <si>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</si>
  <si>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</si>
  <si>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</si>
  <si>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</si>
  <si>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</si>
  <si>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</si>
  <si>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</si>
  <si>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</si>
  <si>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</si>
  <si>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</si>
  <si>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</si>
  <si>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</si>
  <si>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</si>
  <si>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</si>
  <si>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</si>
  <si>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</si>
  <si>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</si>
  <si>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</si>
  <si>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</si>
  <si>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</si>
  <si>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</si>
  <si>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</si>
  <si>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</si>
  <si>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</si>
  <si>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</si>
  <si>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</si>
  <si>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</si>
  <si>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</si>
  <si>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</si>
  <si>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</si>
  <si>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</si>
  <si>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</si>
  <si>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</si>
  <si>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</si>
  <si>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</si>
  <si>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</si>
  <si>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</si>
  <si>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</si>
  <si>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</si>
  <si>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</si>
  <si>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</si>
  <si>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</si>
  <si>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</si>
  <si>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</si>
  <si>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</si>
  <si>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</si>
  <si>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</si>
  <si>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</si>
  <si>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</si>
  <si>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</si>
  <si>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</si>
  <si>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</si>
  <si>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</si>
  <si>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</si>
  <si>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</si>
  <si>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</si>
  <si>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</si>
  <si>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</si>
  <si>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</si>
  <si>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</si>
  <si>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</si>
  <si>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</si>
  <si>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</si>
  <si>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</si>
  <si>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</si>
  <si>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</si>
  <si>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</si>
  <si>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</si>
  <si>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</si>
  <si>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</si>
  <si>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</si>
  <si>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</si>
  <si>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</si>
  <si>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</si>
  <si>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</si>
  <si>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</si>
  <si>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</si>
  <si>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</si>
  <si>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</si>
  <si>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</si>
  <si>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</si>
  <si>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</si>
  <si>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</si>
  <si>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</si>
  <si>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</si>
  <si>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</si>
  <si>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</si>
  <si>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</si>
  <si>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</si>
  <si>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</si>
  <si>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</si>
  <si>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</si>
  <si>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</si>
  <si>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</si>
  <si>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</si>
  <si>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</si>
  <si>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</si>
  <si>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</si>
  <si>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</si>
  <si>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</si>
  <si>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</si>
  <si>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</si>
  <si>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</si>
  <si>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</si>
  <si>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</si>
  <si>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</si>
  <si>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</si>
  <si>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</si>
  <si>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</si>
  <si>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</si>
  <si>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</si>
  <si>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</si>
  <si>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</si>
  <si>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</si>
  <si>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</si>
  <si>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</si>
  <si>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</si>
  <si>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</si>
  <si>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</si>
  <si>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</si>
  <si>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</si>
  <si>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</si>
  <si>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</si>
  <si>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</si>
  <si>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</si>
  <si>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</si>
  <si>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</si>
  <si>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</si>
  <si>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</si>
  <si>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</si>
  <si>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</si>
  <si>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</si>
  <si>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</si>
  <si>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</si>
  <si>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</si>
  <si>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</si>
  <si>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</si>
  <si>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</si>
  <si>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</si>
  <si>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</si>
  <si>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</si>
  <si>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</si>
  <si>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</si>
  <si>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</si>
  <si>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</si>
  <si>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</si>
  <si>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</si>
  <si>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</si>
  <si>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</si>
  <si>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</si>
  <si>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</si>
  <si>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</si>
  <si>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</si>
  <si>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</si>
  <si>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</si>
  <si>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</si>
  <si>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</si>
  <si>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</si>
  <si>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</si>
  <si>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</si>
  <si>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</si>
  <si>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</si>
  <si>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</si>
  <si>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</si>
  <si>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</si>
  <si>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</si>
  <si>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</si>
  <si>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</si>
  <si>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</si>
  <si>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</si>
  <si>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</si>
  <si>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</si>
  <si>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</si>
  <si>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</si>
  <si>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</si>
  <si>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</si>
  <si>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</si>
  <si>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</si>
  <si>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</si>
  <si>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</si>
  <si>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</si>
  <si>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</si>
  <si>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</si>
  <si>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</si>
  <si>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</si>
  <si>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</si>
  <si>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</si>
  <si>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</si>
  <si>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</si>
  <si>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</si>
  <si>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</si>
  <si>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</si>
  <si>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</si>
  <si>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</si>
  <si>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</si>
  <si>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</si>
  <si>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</si>
  <si>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</si>
  <si>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</si>
  <si>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</si>
  <si>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</si>
  <si>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</si>
  <si>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</si>
  <si>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</si>
  <si>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</si>
  <si>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</si>
  <si>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</si>
  <si>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</si>
  <si>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</si>
  <si>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</si>
  <si>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</si>
  <si>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</si>
  <si>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</si>
  <si>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</si>
  <si>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</si>
  <si>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</si>
  <si>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</si>
  <si>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</si>
  <si>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</si>
  <si>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</si>
  <si>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</si>
  <si>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</si>
  <si>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</si>
  <si>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</si>
  <si>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</si>
  <si>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</si>
  <si>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</si>
  <si>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</si>
  <si>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</si>
  <si>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</si>
  <si>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</si>
  <si>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</si>
  <si>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</si>
  <si>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</si>
  <si>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</si>
  <si>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</si>
  <si>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</si>
  <si>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</si>
  <si>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</si>
  <si>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</si>
  <si>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</si>
  <si>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</si>
  <si>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</si>
  <si>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</si>
  <si>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</si>
  <si>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</si>
  <si>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</si>
  <si>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</si>
  <si>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</si>
  <si>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</si>
  <si>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</si>
  <si>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</si>
  <si>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</si>
  <si>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</si>
  <si>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</si>
  <si>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</si>
  <si>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</si>
  <si>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</si>
  <si>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</si>
  <si>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</si>
  <si>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</si>
  <si>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</si>
  <si>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</si>
  <si>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</si>
  <si>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</si>
  <si>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</si>
  <si>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</si>
  <si>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</si>
  <si>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</si>
  <si>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</si>
  <si>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</si>
  <si>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</si>
  <si>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</si>
  <si>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</si>
  <si>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</si>
  <si>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</si>
  <si>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</si>
  <si>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</si>
  <si>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</si>
  <si>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</si>
  <si>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</si>
  <si>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</si>
  <si>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</si>
  <si>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</si>
  <si>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</si>
  <si>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</si>
  <si>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</si>
  <si>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</si>
  <si>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</si>
  <si>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</si>
  <si>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</si>
  <si>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</si>
  <si>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</si>
  <si>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</si>
  <si>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</si>
  <si>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</si>
  <si>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</si>
  <si>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</si>
  <si>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</si>
  <si>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</si>
  <si>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</si>
  <si>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</si>
  <si>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</si>
  <si>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</si>
  <si>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</si>
  <si>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</si>
  <si>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</si>
  <si>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</si>
  <si>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</si>
  <si>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</si>
  <si>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</si>
  <si>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</si>
  <si>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</si>
  <si>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</si>
  <si>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</si>
  <si>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</si>
  <si>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</si>
  <si>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</si>
  <si>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</si>
  <si>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</si>
  <si>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</si>
  <si>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</si>
  <si>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</si>
  <si>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</si>
  <si>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</si>
  <si>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</si>
  <si>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</si>
  <si>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</si>
  <si>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</si>
  <si>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</si>
  <si>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</si>
  <si>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</si>
  <si>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</si>
  <si>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</si>
  <si>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</si>
  <si>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</si>
  <si>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</si>
  <si>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</si>
  <si>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</si>
  <si>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</si>
  <si>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</si>
  <si>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</si>
  <si>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</si>
  <si>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</si>
  <si>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</si>
  <si>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</si>
  <si>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</si>
  <si>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</si>
  <si>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</si>
  <si>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</si>
  <si>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</si>
  <si>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</si>
  <si>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</si>
  <si>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</si>
  <si>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</si>
  <si>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</si>
  <si>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</si>
  <si>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</si>
  <si>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</si>
  <si>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</si>
  <si>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</si>
  <si>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</si>
  <si>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</si>
  <si>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</si>
  <si>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</si>
  <si>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</si>
  <si>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</si>
  <si>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</si>
  <si>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</si>
  <si>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</si>
  <si>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</si>
  <si>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</si>
  <si>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</si>
  <si>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</si>
  <si>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</si>
  <si>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</si>
  <si>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</si>
  <si>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</si>
  <si>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</si>
  <si>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</si>
  <si>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</si>
  <si>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</si>
  <si>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</si>
  <si>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</si>
  <si>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</si>
  <si>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</si>
  <si>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</si>
  <si>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</si>
  <si>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</si>
  <si>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</si>
  <si>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</si>
  <si>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</si>
  <si>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</si>
  <si>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</si>
  <si>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</si>
  <si>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</si>
  <si>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</si>
  <si>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</si>
  <si>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</si>
  <si>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</si>
  <si>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</si>
  <si>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</si>
  <si>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</si>
  <si>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</si>
  <si>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</si>
  <si>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</si>
  <si>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</si>
  <si>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</si>
  <si>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</si>
  <si>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</si>
  <si>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</si>
  <si>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</si>
  <si>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</si>
  <si>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</si>
  <si>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</si>
  <si>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</si>
  <si>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</si>
  <si>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</si>
  <si>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</si>
  <si>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</si>
  <si>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</si>
  <si>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</si>
  <si>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</si>
  <si>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</si>
  <si>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</si>
  <si>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</si>
  <si>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</si>
  <si>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</si>
  <si>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</si>
  <si>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</si>
  <si>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</si>
  <si>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</si>
  <si>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</si>
  <si>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</si>
  <si>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</si>
  <si>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</si>
  <si>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</si>
  <si>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</si>
  <si>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</si>
  <si>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</si>
  <si>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</si>
  <si>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</si>
  <si>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</si>
  <si>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</si>
  <si>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</si>
  <si>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</si>
  <si>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</si>
  <si>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</si>
  <si>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</si>
  <si>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</si>
  <si>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</si>
  <si>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</si>
  <si>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</si>
  <si>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</si>
  <si>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</si>
  <si>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</si>
  <si>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</si>
  <si>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</si>
  <si>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</si>
  <si>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</si>
  <si>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</si>
  <si>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</si>
  <si>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</si>
  <si>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</si>
  <si>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</si>
  <si>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</si>
  <si>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</si>
  <si>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</si>
  <si>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</si>
  <si>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</si>
  <si>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</si>
  <si>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</si>
  <si>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</si>
  <si>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</si>
  <si>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</si>
  <si>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</si>
  <si>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</si>
  <si>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</si>
  <si>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</si>
  <si>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</si>
  <si>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</si>
  <si>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</si>
  <si>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</si>
  <si>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</si>
  <si>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</si>
  <si>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</si>
  <si>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</si>
  <si>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</si>
  <si>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</si>
  <si>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</si>
  <si>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</si>
  <si>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</si>
  <si>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</si>
  <si>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</si>
  <si>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</si>
  <si>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</si>
  <si>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</si>
  <si>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</si>
  <si>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</si>
  <si>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</si>
  <si>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</si>
  <si>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</si>
  <si>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</si>
  <si>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</si>
  <si>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</si>
  <si>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</si>
  <si>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</si>
  <si>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</si>
  <si>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</si>
  <si>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</si>
  <si>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</si>
  <si>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</si>
  <si>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</si>
  <si>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</si>
  <si>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</si>
  <si>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</si>
  <si>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</si>
  <si>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</si>
  <si>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</si>
  <si>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</si>
  <si>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</si>
  <si>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</si>
  <si>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</si>
  <si>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</si>
  <si>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</si>
  <si>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</si>
  <si>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</si>
  <si>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</si>
  <si>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</si>
  <si>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</si>
  <si>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</si>
  <si>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</si>
  <si>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</si>
  <si>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</si>
  <si>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</si>
  <si>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</si>
  <si>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</si>
  <si>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</si>
  <si>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</si>
  <si>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</si>
  <si>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</si>
  <si>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</si>
  <si>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</si>
  <si>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</si>
  <si>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</si>
  <si>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</si>
  <si>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</si>
  <si>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</si>
  <si>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</si>
  <si>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</si>
  <si>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</si>
  <si>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</si>
  <si>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</si>
  <si>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</si>
  <si>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</si>
  <si>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</si>
  <si>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</si>
  <si>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</si>
  <si>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</si>
  <si>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</si>
  <si>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</si>
  <si>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</si>
  <si>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</si>
  <si>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</si>
  <si>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</si>
  <si>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</si>
  <si>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</si>
  <si>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</si>
  <si>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</si>
  <si>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</si>
  <si>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</si>
  <si>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</si>
  <si>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</si>
  <si>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</si>
  <si>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</si>
  <si>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</si>
  <si>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</si>
  <si>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</si>
  <si>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</si>
  <si>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</si>
  <si>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</si>
  <si>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</si>
  <si>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</si>
  <si>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</si>
  <si>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</si>
  <si>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</si>
  <si>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</si>
  <si>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</si>
  <si>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</si>
  <si>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</si>
  <si>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</si>
  <si>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</si>
  <si>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</si>
  <si>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</si>
  <si>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</si>
  <si>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</si>
  <si>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</si>
  <si>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</si>
  <si>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</si>
  <si>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</si>
  <si>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</si>
  <si>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</si>
  <si>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</si>
  <si>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</si>
  <si>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</si>
  <si>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</si>
  <si>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</si>
  <si>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</si>
  <si>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</si>
  <si>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</si>
  <si>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</si>
  <si>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</si>
  <si>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</si>
  <si>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</si>
  <si>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</si>
  <si>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</si>
  <si>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</si>
  <si>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</si>
  <si>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</si>
  <si>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</si>
  <si>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</si>
  <si>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</si>
  <si>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</si>
  <si>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</si>
  <si>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</si>
  <si>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</si>
  <si>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</si>
  <si>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</si>
  <si>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</si>
  <si>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</si>
  <si>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</si>
  <si>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</si>
  <si>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</si>
  <si>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</si>
  <si>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</si>
  <si>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</si>
  <si>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</si>
  <si>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</si>
  <si>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</si>
  <si>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</si>
  <si>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</si>
  <si>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</si>
  <si>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</si>
  <si>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</si>
  <si>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</si>
  <si>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</si>
  <si>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</si>
  <si>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</si>
  <si>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</si>
  <si>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</si>
  <si>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</si>
  <si>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</si>
  <si>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</si>
  <si>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</si>
  <si>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</si>
  <si>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</si>
  <si>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</si>
  <si>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</si>
  <si>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</si>
  <si>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</si>
  <si>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</si>
  <si>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</si>
  <si>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</si>
  <si>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</si>
  <si>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</si>
  <si>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</si>
  <si>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</si>
  <si>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</si>
  <si>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</si>
  <si>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</si>
  <si>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</si>
  <si>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</si>
  <si>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</si>
  <si>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</si>
  <si>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</si>
  <si>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</si>
  <si>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</si>
  <si>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</si>
  <si>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</si>
  <si>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</si>
  <si>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</si>
  <si>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</si>
  <si>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</si>
  <si>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</si>
  <si>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</si>
  <si>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</si>
  <si>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</si>
  <si>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</si>
  <si>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</si>
  <si>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</si>
  <si>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</si>
  <si>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</si>
  <si>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</si>
  <si>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</si>
  <si>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</si>
  <si>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</si>
  <si>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</si>
  <si>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</si>
  <si>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</si>
  <si>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</si>
  <si>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</si>
  <si>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</si>
  <si>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</si>
  <si>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</si>
  <si>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</si>
  <si>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</si>
  <si>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</si>
  <si>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</si>
  <si>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</si>
  <si>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</si>
  <si>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</si>
  <si>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</si>
  <si>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</si>
  <si>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</si>
  <si>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</si>
  <si>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</si>
  <si>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</si>
  <si>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</si>
  <si>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</si>
  <si>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</si>
  <si>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</si>
  <si>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</si>
  <si>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</si>
  <si>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</si>
  <si>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</si>
  <si>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</si>
  <si>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</si>
  <si>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</si>
  <si>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</si>
  <si>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</si>
  <si>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</si>
  <si>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</si>
  <si>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</si>
  <si>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</si>
  <si>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</si>
  <si>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</si>
  <si>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</si>
  <si>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</si>
  <si>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</si>
  <si>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</si>
  <si>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</si>
  <si>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</si>
  <si>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</si>
  <si>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</si>
  <si>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</si>
  <si>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</si>
  <si>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</si>
  <si>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</si>
  <si>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</si>
  <si>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</si>
  <si>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</si>
  <si>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</si>
  <si>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</si>
  <si>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</si>
  <si>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</si>
  <si>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</si>
  <si>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</si>
  <si>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</si>
  <si>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</si>
  <si>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</si>
  <si>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</si>
  <si>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</si>
  <si>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</si>
  <si>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</si>
  <si>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</si>
  <si>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</si>
  <si>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</si>
  <si>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</si>
  <si>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</si>
  <si>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</si>
  <si>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</si>
  <si>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</si>
  <si>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</si>
  <si>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</si>
  <si>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</si>
  <si>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</si>
  <si>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</si>
  <si>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</si>
  <si>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</si>
  <si>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</si>
  <si>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</si>
  <si>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</si>
  <si>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</si>
  <si>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</si>
  <si>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</si>
  <si>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</si>
  <si>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</si>
  <si>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</si>
  <si>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</si>
  <si>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</si>
  <si>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</si>
  <si>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</si>
  <si>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</si>
  <si>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</si>
  <si>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</si>
  <si>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</si>
  <si>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</si>
  <si>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</si>
  <si>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</si>
  <si>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</si>
  <si>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</si>
  <si>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</si>
  <si>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</si>
  <si>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</si>
  <si>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</si>
  <si>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</si>
  <si>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</si>
  <si>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</si>
  <si>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</si>
  <si>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</si>
  <si>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</si>
  <si>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</si>
  <si>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</si>
  <si>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</si>
  <si>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</si>
  <si>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</si>
  <si>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</si>
  <si>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</si>
  <si>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</si>
  <si>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</si>
  <si>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</si>
  <si>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</si>
  <si>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</si>
  <si>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</si>
  <si>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</si>
  <si>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</si>
  <si>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</si>
  <si>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</si>
  <si>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</si>
  <si>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</si>
  <si>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</si>
  <si>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</si>
  <si>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</si>
  <si>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</si>
  <si>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</si>
  <si>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</si>
  <si>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</si>
  <si>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</si>
  <si>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</si>
  <si>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</si>
  <si>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</si>
  <si>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</si>
  <si>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</si>
  <si>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</si>
  <si>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</si>
  <si>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</si>
  <si>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</si>
  <si>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</si>
  <si>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</si>
  <si>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</si>
  <si>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</si>
  <si>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</si>
  <si>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</si>
  <si>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</si>
  <si>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</si>
  <si>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</si>
  <si>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</si>
  <si>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</si>
  <si>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</si>
  <si>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</si>
  <si>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</si>
  <si>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</si>
  <si>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</si>
  <si>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</si>
  <si>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</si>
  <si>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</si>
  <si>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</si>
  <si>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</si>
  <si>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</si>
  <si>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</si>
  <si>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</si>
  <si>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</si>
  <si>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</si>
  <si>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</si>
  <si>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</si>
  <si>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</si>
  <si>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</si>
  <si>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</si>
  <si>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</si>
  <si>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</si>
  <si>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</si>
  <si>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</si>
  <si>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</si>
  <si>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</si>
  <si>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</si>
  <si>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</si>
  <si>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</si>
  <si>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</si>
  <si>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</si>
  <si>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</si>
  <si>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</si>
  <si>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</si>
  <si>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</si>
  <si>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</si>
  <si>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</si>
  <si>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</si>
  <si>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</si>
  <si>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</si>
  <si>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</si>
  <si>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</si>
  <si>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</si>
  <si>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</si>
  <si>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</si>
  <si>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</si>
  <si>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</si>
  <si>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</si>
  <si>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</si>
  <si>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</si>
  <si>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</si>
  <si>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</si>
  <si>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</si>
  <si>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</si>
  <si>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</si>
  <si>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</si>
  <si>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</si>
  <si>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</si>
  <si>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</si>
  <si>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</si>
  <si>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</si>
  <si>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</si>
  <si>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</si>
  <si>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</si>
  <si>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</si>
  <si>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</si>
  <si>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</si>
  <si>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</si>
  <si>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</si>
  <si>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</si>
  <si>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</si>
  <si>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</si>
  <si>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</si>
  <si>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</si>
  <si>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</si>
  <si>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</si>
  <si>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</si>
  <si>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</si>
  <si>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</si>
  <si>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</si>
  <si>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</si>
  <si>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</si>
  <si>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</si>
  <si>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</si>
  <si>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</si>
  <si>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</si>
  <si>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</si>
  <si>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</si>
  <si>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</si>
  <si>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</si>
  <si>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</si>
  <si>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</si>
  <si>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</si>
  <si>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</si>
  <si>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</si>
  <si>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</si>
  <si>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</si>
  <si>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</si>
  <si>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</si>
  <si>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</si>
  <si>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</si>
  <si>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</si>
  <si>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</si>
  <si>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</si>
  <si>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</si>
  <si>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</si>
  <si>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</si>
  <si>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</si>
  <si>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</si>
  <si>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</si>
  <si>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</si>
  <si>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</si>
  <si>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</si>
  <si>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</si>
  <si>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</si>
  <si>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</si>
  <si>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</si>
  <si>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</si>
  <si>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</si>
  <si>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</si>
  <si>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</si>
  <si>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</si>
  <si>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</si>
  <si>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</si>
  <si>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</si>
  <si>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</si>
  <si>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</si>
  <si>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</si>
  <si>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</si>
  <si>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</si>
  <si>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</si>
  <si>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</si>
  <si>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</si>
  <si>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</si>
  <si>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</si>
  <si>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</si>
  <si>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</si>
  <si>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</si>
  <si>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</si>
  <si>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</si>
  <si>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</si>
  <si>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</si>
  <si>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</si>
  <si>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</si>
  <si>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</si>
  <si>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</si>
  <si>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</si>
  <si>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</si>
  <si>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</si>
  <si>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</si>
  <si>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</si>
  <si>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</si>
  <si>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</si>
  <si>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</si>
  <si>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</si>
  <si>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</si>
  <si>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</si>
  <si>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</si>
  <si>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</si>
  <si>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</si>
  <si>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</si>
  <si>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</si>
  <si>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</si>
  <si>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</si>
  <si>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</si>
  <si>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</si>
  <si>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</si>
  <si>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</si>
  <si>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</si>
  <si>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</si>
  <si>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</si>
  <si>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</si>
  <si>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</si>
  <si>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</si>
  <si>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</si>
  <si>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</si>
  <si>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</si>
  <si>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</si>
  <si>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</si>
  <si>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</si>
  <si>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</si>
  <si>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</si>
  <si>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</si>
  <si>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</si>
  <si>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</si>
  <si>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</si>
  <si>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</si>
  <si>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</si>
  <si>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</si>
  <si>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</si>
  <si>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</si>
  <si>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</si>
  <si>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</si>
  <si>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</si>
  <si>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</si>
  <si>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</si>
  <si>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</si>
  <si>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</si>
  <si>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</si>
  <si>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</si>
  <si>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</si>
  <si>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</si>
  <si>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</si>
  <si>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</si>
  <si>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</si>
  <si>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</si>
  <si>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</si>
  <si>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</si>
  <si>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</si>
  <si>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</si>
  <si>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</si>
  <si>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</si>
  <si>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</si>
  <si>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</si>
  <si>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</si>
  <si>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</si>
  <si>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</si>
  <si>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</si>
  <si>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</si>
  <si>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</si>
  <si>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</si>
  <si>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</si>
  <si>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</si>
  <si>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</si>
  <si>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</si>
  <si>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</si>
  <si>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</si>
  <si>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</si>
  <si>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</si>
  <si>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</si>
  <si>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</si>
  <si>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</si>
  <si>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</si>
  <si>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</si>
  <si>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</si>
  <si>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</si>
  <si>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</si>
  <si>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</si>
  <si>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</si>
  <si>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</si>
  <si>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</si>
  <si>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</si>
  <si>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</si>
  <si>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</si>
  <si>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</si>
  <si>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</si>
  <si>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</si>
  <si>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</si>
  <si>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</si>
  <si>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</si>
  <si>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</si>
  <si>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</si>
  <si>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</si>
  <si>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</si>
  <si>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</si>
  <si>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</si>
  <si>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</si>
  <si>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</si>
  <si>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</si>
  <si>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</si>
  <si>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</si>
  <si>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</si>
  <si>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</si>
  <si>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</si>
  <si>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</si>
  <si>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</si>
  <si>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</si>
  <si>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</si>
  <si>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</si>
  <si>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</si>
  <si>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</si>
  <si>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</si>
  <si>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</si>
  <si>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</si>
  <si>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</si>
  <si>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</si>
  <si>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</si>
  <si>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</si>
  <si>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</si>
  <si>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</si>
  <si>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</si>
  <si>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</si>
  <si>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</si>
  <si>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</si>
  <si>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</si>
  <si>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</si>
  <si>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</si>
  <si>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</si>
  <si>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</si>
  <si>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</si>
  <si>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</si>
  <si>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</si>
  <si>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</si>
  <si>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</si>
  <si>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</si>
  <si>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</si>
  <si>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</si>
  <si>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</si>
  <si>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</si>
  <si>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</si>
  <si>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</si>
  <si>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</si>
  <si>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</si>
  <si>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</si>
  <si>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</si>
  <si>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</si>
  <si>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</si>
  <si>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</si>
  <si>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</si>
  <si>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</si>
  <si>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</si>
  <si>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</si>
  <si>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</si>
  <si>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</si>
  <si>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</si>
  <si>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</si>
  <si>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</si>
  <si>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</si>
  <si>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</si>
  <si>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</si>
  <si>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</si>
  <si>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</si>
  <si>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</si>
  <si>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</si>
  <si>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</si>
  <si>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</si>
  <si>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</si>
  <si>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</si>
  <si>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</si>
  <si>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</si>
  <si>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</si>
  <si>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</si>
  <si>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</si>
  <si>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</si>
  <si>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</si>
  <si>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</si>
  <si>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</si>
  <si>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</si>
  <si>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</si>
  <si>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</si>
  <si>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</si>
  <si>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</si>
  <si>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</si>
  <si>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</si>
  <si>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</si>
  <si>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</si>
  <si>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</si>
  <si>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</si>
  <si>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</si>
  <si>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</si>
  <si>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</si>
  <si>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</si>
  <si>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</si>
  <si>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</si>
  <si>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</si>
  <si>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</si>
  <si>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</si>
  <si>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</si>
  <si>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</si>
  <si>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</si>
  <si>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</si>
  <si>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</si>
  <si>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</si>
  <si>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</si>
  <si>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</si>
  <si>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</si>
  <si>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</si>
  <si>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</si>
  <si>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</si>
  <si>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</si>
  <si>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</si>
  <si>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</si>
  <si>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</si>
  <si>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</si>
  <si>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</si>
  <si>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</si>
  <si>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</si>
  <si>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</si>
  <si>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</si>
  <si>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</si>
  <si>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</si>
  <si>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</si>
  <si>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</si>
  <si>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</si>
  <si>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</si>
  <si>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</si>
  <si>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</si>
  <si>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</si>
  <si>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</si>
  <si>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</si>
  <si>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</si>
  <si>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</si>
  <si>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</si>
  <si>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</si>
  <si>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</si>
  <si>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</si>
  <si>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</si>
  <si>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</si>
  <si>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</si>
  <si>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</si>
  <si>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</si>
  <si>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</si>
  <si>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</si>
  <si>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</si>
  <si>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</si>
  <si>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</si>
  <si>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</si>
  <si>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</si>
  <si>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</si>
  <si>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</si>
  <si>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</si>
  <si>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</si>
  <si>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</si>
  <si>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</si>
  <si>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</si>
  <si>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</si>
  <si>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</si>
  <si>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</si>
  <si>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</si>
  <si>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</si>
  <si>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</si>
  <si>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</si>
  <si>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</si>
  <si>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</si>
  <si>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</si>
  <si>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</si>
  <si>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</si>
  <si>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</si>
  <si>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</si>
  <si>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</si>
  <si>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</si>
  <si>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</si>
  <si>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</si>
  <si>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</si>
  <si>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</si>
  <si>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</si>
  <si>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</si>
  <si>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</si>
  <si>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</si>
  <si>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</si>
  <si>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</si>
  <si>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</si>
  <si>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</si>
  <si>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</si>
  <si>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</si>
  <si>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</si>
  <si>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</si>
  <si>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</si>
  <si>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</si>
  <si>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</si>
  <si>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</si>
  <si>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</si>
  <si>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</si>
  <si>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</si>
  <si>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</si>
  <si>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</si>
  <si>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</si>
  <si>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</si>
  <si>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</si>
  <si>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</si>
  <si>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</si>
  <si>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</si>
  <si>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</si>
  <si>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</si>
  <si>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</si>
  <si>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</si>
  <si>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</si>
  <si>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</si>
  <si>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</si>
  <si>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</si>
  <si>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</si>
  <si>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</si>
  <si>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</si>
  <si>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</si>
  <si>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</si>
  <si>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</si>
  <si>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</si>
  <si>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</si>
  <si>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</si>
  <si>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</si>
  <si>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</si>
  <si>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</si>
  <si>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</si>
  <si>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</si>
  <si>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</si>
  <si>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</si>
  <si>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</si>
  <si>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</si>
  <si>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</si>
  <si>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</si>
  <si>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</si>
  <si>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</si>
  <si>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</si>
  <si>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</si>
  <si>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</si>
  <si>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</si>
  <si>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</si>
  <si>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</si>
  <si>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</si>
  <si>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</si>
  <si>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</si>
  <si>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</si>
  <si>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</si>
  <si>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</si>
  <si>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</si>
  <si>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</si>
  <si>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</si>
  <si>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</si>
  <si>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</si>
  <si>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</si>
  <si>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</si>
  <si>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</si>
  <si>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</si>
  <si>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</si>
  <si>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</si>
  <si>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</si>
  <si>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</si>
  <si>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</si>
  <si>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</si>
  <si>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</si>
  <si>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</si>
  <si>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</si>
  <si>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</si>
  <si>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</si>
  <si>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</si>
  <si>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</si>
  <si>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</si>
  <si>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</si>
  <si>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</si>
  <si>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</si>
  <si>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</si>
  <si>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</si>
  <si>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</si>
  <si>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</si>
  <si>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</si>
  <si>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</si>
  <si>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</si>
  <si>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</si>
  <si>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</si>
  <si>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</si>
  <si>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</si>
  <si>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</si>
  <si>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</si>
  <si>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</si>
  <si>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</si>
  <si>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</si>
  <si>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</si>
  <si>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</si>
  <si>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</si>
  <si>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</si>
  <si>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</si>
  <si>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</si>
  <si>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</si>
  <si>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</si>
  <si>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</si>
  <si>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</si>
  <si>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</si>
  <si>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</si>
  <si>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</si>
  <si>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</si>
  <si>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</si>
  <si>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</si>
  <si>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</si>
  <si>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</si>
  <si>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</si>
  <si>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</si>
  <si>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</si>
  <si>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</si>
  <si>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</si>
  <si>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</si>
  <si>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</si>
  <si>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</si>
  <si>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</si>
  <si>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</si>
  <si>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</si>
  <si>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</si>
  <si>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</si>
  <si>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</si>
  <si>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</si>
  <si>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</si>
  <si>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</si>
  <si>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</si>
  <si>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</si>
  <si>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</si>
  <si>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</si>
  <si>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</si>
  <si>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</si>
  <si>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</si>
  <si>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</si>
  <si>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</si>
  <si>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</si>
  <si>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</si>
  <si>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</si>
  <si>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</si>
  <si>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</si>
  <si>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</si>
  <si>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</si>
  <si>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</si>
  <si>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</si>
  <si>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</si>
  <si>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</si>
  <si>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</si>
  <si>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</si>
  <si>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</si>
  <si>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</si>
  <si>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</si>
  <si>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</si>
  <si>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</si>
  <si>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</si>
  <si>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</si>
  <si>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</si>
  <si>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</si>
  <si>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</si>
  <si>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</si>
  <si>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</si>
  <si>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</si>
  <si>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</si>
  <si>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</si>
  <si>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</si>
  <si>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</si>
  <si>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</si>
  <si>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</si>
  <si>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</si>
  <si>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</si>
  <si>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</si>
  <si>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</si>
  <si>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</si>
  <si>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</si>
  <si>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</si>
  <si>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</si>
  <si>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</si>
  <si>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</si>
  <si>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</si>
  <si>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</si>
  <si>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</si>
  <si>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</si>
  <si>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</si>
  <si>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</si>
  <si>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</si>
  <si>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</si>
  <si>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</si>
  <si>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</si>
  <si>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</si>
  <si>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</si>
  <si>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</si>
  <si>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</si>
  <si>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</si>
  <si>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</si>
  <si>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</si>
  <si>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</si>
  <si>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</si>
  <si>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</si>
  <si>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</si>
  <si>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</si>
  <si>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</si>
  <si>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</si>
  <si>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</si>
  <si>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</si>
  <si>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</si>
  <si>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</si>
  <si>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</si>
  <si>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</si>
  <si>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</si>
  <si>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</si>
  <si>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</si>
  <si>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</si>
  <si>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</si>
  <si>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</si>
  <si>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</si>
  <si>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</si>
  <si>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</si>
  <si>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</si>
  <si>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</si>
  <si>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</si>
  <si>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</si>
  <si>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</si>
  <si>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</si>
  <si>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</si>
  <si>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</si>
  <si>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</si>
  <si>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</si>
  <si>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</si>
  <si>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</si>
  <si>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</si>
  <si>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</si>
  <si>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</si>
  <si>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</si>
  <si>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</si>
  <si>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</si>
  <si>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</si>
  <si>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</si>
  <si>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</si>
  <si>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</si>
  <si>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</si>
  <si>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</si>
  <si>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</si>
  <si>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</si>
  <si>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</si>
  <si>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</si>
  <si>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</si>
  <si>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</si>
  <si>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</si>
  <si>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</si>
  <si>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</si>
  <si>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</si>
  <si>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</si>
  <si>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</si>
  <si>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</si>
  <si>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</si>
  <si>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</si>
  <si>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</si>
  <si>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</si>
  <si>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</si>
  <si>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</si>
  <si>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</si>
  <si>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</si>
  <si>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</si>
  <si>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</si>
  <si>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</si>
  <si>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</si>
  <si>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</si>
  <si>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</si>
  <si>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</si>
  <si>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</si>
  <si>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</si>
  <si>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</si>
  <si>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</si>
  <si>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</si>
  <si>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</si>
  <si>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</si>
  <si>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</si>
  <si>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</si>
  <si>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</si>
  <si>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</si>
  <si>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</si>
  <si>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</si>
  <si>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</si>
  <si>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</si>
  <si>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</si>
  <si>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</si>
  <si>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</si>
  <si>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</si>
  <si>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</si>
  <si>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</si>
  <si>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</si>
  <si>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</si>
  <si>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</si>
  <si>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</si>
  <si>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</si>
  <si>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</si>
  <si>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</si>
  <si>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</si>
  <si>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</si>
  <si>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</si>
  <si>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</si>
  <si>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</si>
  <si>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</si>
  <si>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</si>
  <si>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</si>
  <si>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</si>
  <si>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</si>
  <si>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</si>
  <si>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</si>
  <si>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</si>
  <si>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</si>
  <si>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</si>
  <si>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</si>
  <si>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</si>
  <si>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</si>
  <si>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</si>
  <si>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</si>
  <si>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</si>
  <si>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</si>
  <si>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</si>
  <si>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</si>
  <si>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</si>
  <si>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</si>
  <si>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</si>
  <si>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</si>
  <si>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</si>
  <si>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</si>
  <si>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</si>
  <si>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</si>
  <si>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</si>
  <si>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</si>
  <si>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</si>
  <si>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</si>
  <si>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</si>
  <si>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</si>
  <si>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</si>
  <si>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</si>
  <si>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</si>
  <si>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</si>
  <si>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</si>
  <si>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</si>
  <si>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</si>
  <si>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</si>
  <si>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</si>
  <si>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</si>
  <si>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</si>
  <si>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</si>
  <si>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</si>
  <si>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</si>
  <si>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</si>
  <si>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</si>
  <si>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</si>
  <si>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</si>
  <si>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</si>
  <si>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</si>
  <si>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</si>
  <si>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</si>
  <si>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</si>
  <si>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</si>
  <si>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</si>
  <si>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</si>
  <si>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</si>
  <si>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</si>
  <si>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</si>
  <si>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</si>
  <si>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</si>
  <si>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</si>
  <si>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</si>
  <si>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</si>
  <si>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</si>
  <si>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</si>
  <si>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</si>
  <si>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</si>
  <si>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</si>
  <si>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</si>
  <si>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</si>
  <si>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</si>
  <si>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</si>
  <si>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</si>
  <si>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</si>
  <si>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</si>
  <si>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</si>
  <si>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</si>
  <si>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</si>
  <si>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</si>
  <si>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</si>
  <si>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</si>
  <si>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</si>
  <si>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</si>
  <si>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</si>
  <si>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</si>
  <si>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</si>
  <si>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</si>
  <si>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</si>
  <si>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</si>
  <si>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</si>
  <si>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</si>
  <si>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</si>
  <si>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</si>
  <si>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</si>
  <si>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</si>
  <si>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</si>
  <si>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</si>
  <si>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</si>
  <si>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</si>
  <si>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</si>
  <si>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</si>
  <si>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</si>
  <si>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</si>
  <si>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</si>
  <si>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</si>
  <si>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</si>
  <si>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</si>
  <si>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</si>
  <si>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</si>
  <si>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</si>
  <si>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</si>
  <si>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</si>
  <si>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</si>
  <si>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</si>
  <si>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</si>
  <si>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</si>
  <si>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</si>
  <si>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</si>
  <si>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</si>
  <si>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</si>
  <si>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</si>
  <si>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</si>
  <si>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</si>
  <si>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</si>
  <si>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</si>
  <si>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</si>
  <si>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</si>
  <si>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</si>
  <si>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</si>
  <si>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</si>
  <si>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</si>
  <si>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</si>
  <si>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</si>
  <si>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</si>
  <si>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</si>
  <si>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</si>
  <si>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</si>
  <si>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</si>
  <si>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</si>
  <si>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</si>
  <si>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</si>
  <si>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</si>
  <si>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</si>
  <si>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</si>
  <si>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</si>
  <si>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</si>
  <si>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</si>
  <si>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</si>
  <si>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</si>
  <si>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</si>
  <si>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</si>
  <si>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</si>
  <si>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</si>
  <si>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</si>
  <si>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</si>
  <si>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</si>
  <si>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</si>
  <si>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</si>
  <si>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</si>
  <si>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</si>
  <si>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</si>
  <si>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</si>
  <si>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</si>
  <si>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</si>
  <si>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</si>
  <si>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</si>
  <si>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</si>
  <si>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</si>
  <si>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</si>
  <si>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</si>
  <si>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</si>
  <si>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</si>
  <si>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</si>
  <si>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</si>
  <si>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</si>
  <si>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</si>
  <si>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</si>
  <si>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</si>
  <si>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</si>
  <si>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</si>
  <si>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</si>
  <si>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</si>
  <si>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</si>
  <si>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</si>
  <si>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</si>
  <si>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</si>
  <si>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</si>
  <si>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</si>
  <si>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</si>
  <si>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</si>
  <si>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</si>
  <si>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</si>
  <si>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</si>
  <si>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</si>
  <si>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</si>
  <si>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</si>
  <si>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</si>
  <si>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</si>
  <si>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</si>
  <si>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</si>
  <si>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</si>
  <si>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</si>
  <si>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</si>
  <si>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</si>
  <si>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</si>
  <si>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</si>
  <si>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</si>
  <si>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</si>
  <si>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</si>
  <si>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</si>
  <si>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</si>
  <si>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</si>
  <si>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</si>
  <si>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</si>
  <si>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</si>
  <si>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</si>
  <si>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</si>
  <si>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</si>
  <si>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</si>
  <si>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</si>
  <si>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</si>
  <si>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</si>
  <si>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</si>
  <si>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</si>
  <si>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</si>
  <si>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</si>
  <si>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</si>
  <si>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</si>
  <si>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</si>
  <si>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</si>
  <si>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</si>
  <si>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</si>
  <si>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</si>
  <si>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</si>
  <si>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</si>
  <si>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</si>
  <si>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</si>
  <si>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</si>
  <si>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</si>
  <si>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</si>
  <si>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</si>
  <si>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</si>
  <si>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</si>
  <si>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</si>
  <si>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</si>
  <si>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</si>
  <si>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</si>
  <si>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</si>
  <si>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</si>
  <si>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</si>
  <si>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</si>
  <si>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</si>
  <si>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</si>
  <si>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</si>
  <si>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</si>
  <si>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</si>
  <si>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</si>
  <si>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</si>
  <si>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</si>
  <si>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</si>
  <si>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</si>
  <si>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</si>
  <si>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</si>
  <si>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</si>
  <si>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</si>
  <si>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</si>
  <si>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</si>
  <si>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</si>
  <si>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</si>
  <si>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</si>
  <si>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</si>
  <si>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</si>
  <si>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</si>
  <si>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</si>
  <si>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</si>
  <si>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</si>
  <si>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</si>
  <si>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</si>
  <si>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</si>
  <si>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</si>
  <si>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</si>
  <si>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</si>
  <si>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</si>
  <si>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</si>
  <si>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</si>
  <si>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</si>
  <si>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</si>
  <si>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</si>
  <si>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</si>
  <si>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</si>
  <si>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</si>
  <si>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</si>
  <si>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</si>
  <si>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</si>
  <si>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</si>
  <si>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</si>
  <si>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</si>
  <si>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</si>
  <si>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</si>
  <si>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</si>
  <si>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</si>
  <si>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</si>
  <si>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</si>
  <si>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</si>
  <si>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</si>
  <si>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</si>
  <si>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</si>
  <si>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</si>
  <si>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</si>
  <si>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</si>
  <si>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</si>
  <si>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</si>
  <si>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</si>
  <si>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</si>
  <si>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</si>
  <si>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</si>
  <si>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</si>
  <si>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</si>
  <si>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</si>
  <si>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</si>
  <si>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</si>
  <si>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</si>
  <si>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</si>
  <si>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</si>
  <si>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</si>
  <si>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</si>
  <si>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</si>
  <si>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</si>
  <si>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</si>
  <si>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</si>
  <si>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</si>
  <si>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</si>
  <si>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</si>
  <si>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</si>
  <si>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</si>
  <si>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</si>
  <si>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</si>
  <si>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</si>
  <si>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</si>
  <si>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</si>
  <si>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</si>
  <si>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</si>
  <si>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</si>
  <si>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</si>
  <si>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</si>
  <si>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</si>
  <si>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</si>
  <si>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</si>
  <si>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</si>
  <si>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</si>
  <si>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</si>
  <si>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</si>
  <si>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</si>
  <si>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</si>
  <si>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</si>
  <si>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</si>
  <si>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</si>
  <si>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</si>
  <si>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</si>
  <si>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</si>
  <si>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</si>
  <si>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</si>
  <si>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</si>
  <si>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</si>
  <si>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</si>
  <si>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</si>
  <si>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</si>
  <si>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</si>
  <si>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</si>
  <si>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</si>
  <si>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</si>
  <si>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</si>
  <si>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</si>
  <si>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</si>
  <si>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</si>
  <si>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</si>
  <si>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</si>
  <si>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</si>
  <si>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</si>
  <si>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</si>
  <si>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</si>
  <si>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</si>
  <si>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</si>
  <si>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</si>
  <si>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</si>
  <si>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</si>
  <si>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</si>
  <si>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</si>
  <si>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</si>
  <si>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</si>
  <si>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</si>
  <si>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</si>
  <si>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</si>
  <si>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</si>
  <si>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</si>
  <si>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</si>
  <si>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</si>
  <si>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</si>
  <si>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</si>
  <si>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</si>
  <si>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</si>
  <si>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</si>
  <si>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</si>
  <si>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</si>
  <si>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</si>
  <si>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</si>
  <si>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</si>
  <si>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</si>
  <si>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</si>
  <si>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</si>
  <si>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</si>
  <si>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</si>
  <si>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</si>
  <si>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</si>
  <si>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</si>
  <si>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</si>
  <si>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</si>
  <si>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</si>
  <si>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</si>
  <si>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</si>
  <si>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</si>
  <si>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</si>
  <si>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</si>
  <si>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</si>
  <si>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</si>
  <si>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</si>
  <si>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</si>
  <si>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</si>
  <si>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</si>
  <si>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</si>
  <si>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</si>
  <si>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</si>
  <si>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</si>
  <si>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</si>
  <si>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</si>
  <si>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</si>
  <si>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</si>
  <si>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</si>
  <si>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</si>
  <si>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</si>
  <si>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</si>
  <si>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</si>
  <si>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</si>
  <si>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</si>
  <si>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</si>
  <si>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</si>
  <si>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</si>
  <si>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</si>
  <si>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</si>
  <si>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</si>
  <si>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</si>
  <si>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</si>
  <si>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</si>
  <si>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</si>
  <si>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</si>
  <si>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</si>
  <si>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</si>
  <si>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</si>
  <si>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</si>
  <si>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</si>
  <si>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</si>
  <si>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</si>
  <si>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</si>
  <si>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</si>
  <si>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</si>
  <si>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</si>
  <si>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</si>
  <si>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</si>
  <si>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</si>
  <si>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</si>
  <si>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</si>
  <si>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</si>
  <si>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</si>
  <si>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</si>
  <si>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</si>
  <si>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</si>
  <si>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</si>
  <si>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</si>
  <si>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</si>
  <si>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</si>
  <si>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</si>
  <si>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</si>
  <si>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</si>
  <si>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</si>
  <si>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</si>
  <si>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</si>
  <si>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</si>
  <si>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</si>
  <si>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</si>
  <si>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</si>
  <si>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</si>
  <si>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</si>
  <si>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</si>
  <si>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</si>
  <si>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</si>
  <si>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</si>
  <si>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</si>
  <si>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</si>
  <si>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</si>
  <si>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</si>
  <si>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</si>
  <si>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</si>
  <si>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</si>
  <si>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</si>
  <si>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</si>
  <si>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</si>
  <si>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</si>
  <si>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</si>
  <si>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</si>
  <si>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</si>
  <si>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</si>
  <si>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</si>
  <si>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</si>
  <si>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</si>
  <si>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</si>
  <si>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</si>
  <si>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</si>
  <si>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</si>
  <si>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</si>
  <si>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</si>
  <si>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</si>
  <si>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</si>
  <si>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</si>
  <si>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</si>
  <si>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</si>
  <si>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</si>
  <si>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</si>
  <si>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</si>
  <si>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</si>
  <si>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</si>
  <si>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</si>
  <si>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</si>
  <si>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</si>
  <si>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</si>
  <si>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</si>
  <si>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</si>
  <si>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</si>
  <si>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</si>
  <si>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</si>
  <si>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</si>
  <si>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</si>
  <si>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</si>
  <si>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</si>
  <si>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</si>
  <si>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</si>
  <si>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</si>
  <si>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</si>
  <si>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</si>
  <si>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</si>
  <si>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</si>
  <si>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</si>
  <si>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</si>
  <si>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</si>
  <si>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</si>
  <si>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</si>
  <si>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</si>
  <si>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</si>
  <si>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</si>
  <si>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</si>
  <si>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</si>
  <si>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</si>
  <si>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</si>
  <si>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</si>
  <si>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</si>
  <si>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</si>
  <si>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</si>
  <si>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</si>
  <si>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</si>
  <si>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</si>
  <si>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</si>
  <si>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</si>
  <si>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</si>
  <si>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</si>
  <si>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</si>
  <si>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</si>
  <si>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</si>
  <si>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</si>
  <si>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</si>
  <si>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</si>
  <si>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</si>
  <si>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</si>
  <si>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</si>
  <si>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</si>
  <si>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</si>
  <si>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</si>
  <si>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</si>
  <si>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</si>
  <si>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</si>
  <si>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</si>
  <si>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</si>
  <si>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</si>
  <si>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</si>
  <si>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</si>
  <si>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</si>
  <si>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</si>
  <si>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</si>
  <si>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</si>
  <si>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</si>
  <si>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</si>
  <si>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</si>
  <si>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</si>
  <si>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</si>
  <si>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</si>
  <si>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</si>
  <si>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</si>
  <si>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</si>
  <si>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</si>
  <si>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</si>
  <si>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</si>
  <si>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</si>
  <si>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</si>
  <si>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</si>
  <si>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</si>
  <si>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</si>
  <si>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</si>
  <si>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</si>
  <si>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</si>
  <si>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</si>
  <si>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</si>
  <si>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</si>
  <si>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</si>
  <si>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</si>
  <si>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</si>
  <si>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</si>
  <si>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</si>
  <si>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</si>
  <si>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</si>
  <si>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</si>
  <si>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</si>
  <si>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</si>
  <si>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</si>
  <si>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</si>
  <si>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</si>
  <si>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</si>
  <si>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</si>
  <si>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</si>
  <si>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</si>
  <si>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</si>
  <si>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</si>
  <si>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</si>
  <si>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</si>
  <si>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</si>
  <si>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</si>
  <si>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</si>
  <si>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</si>
  <si>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</si>
  <si>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</si>
  <si>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</si>
  <si>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</si>
  <si>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</si>
  <si>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</si>
  <si>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</si>
  <si>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</si>
  <si>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</si>
  <si>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</si>
  <si>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</si>
  <si>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</si>
  <si>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</si>
  <si>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</si>
  <si>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</si>
  <si>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</si>
  <si>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</si>
  <si>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</si>
  <si>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</si>
  <si>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</si>
  <si>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</si>
  <si>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</si>
  <si>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</si>
  <si>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</si>
  <si>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</si>
  <si>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</si>
  <si>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</si>
  <si>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</si>
  <si>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</si>
  <si>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</si>
  <si>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</si>
  <si>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</si>
  <si>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</si>
  <si>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</si>
  <si>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</si>
  <si>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</si>
  <si>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</si>
  <si>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</si>
  <si>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</si>
  <si>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</si>
  <si>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</si>
  <si>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</si>
  <si>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</si>
  <si>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</si>
  <si>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</si>
  <si>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</si>
  <si>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</si>
  <si>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</si>
  <si>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</si>
  <si>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</si>
  <si>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</si>
  <si>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</si>
  <si>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</si>
  <si>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</si>
  <si>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</si>
  <si>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</si>
  <si>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</si>
  <si>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</si>
  <si>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</si>
  <si>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</si>
  <si>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</si>
  <si>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</si>
  <si>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</si>
  <si>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</si>
  <si>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</si>
  <si>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</si>
  <si>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</si>
  <si>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</si>
  <si>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</si>
  <si>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</si>
  <si>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</si>
  <si>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</si>
  <si>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</si>
  <si>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</si>
  <si>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</si>
  <si>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</si>
  <si>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</si>
  <si>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</si>
  <si>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</si>
  <si>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</si>
  <si>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</si>
  <si>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</si>
  <si>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</si>
  <si>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</si>
  <si>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</si>
  <si>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</si>
  <si>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</si>
  <si>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</si>
  <si>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</si>
  <si>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</si>
  <si>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</si>
  <si>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</si>
  <si>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</si>
  <si>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</si>
  <si>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</si>
  <si>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</si>
  <si>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</si>
  <si>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</si>
  <si>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</si>
  <si>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</si>
  <si>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</si>
  <si>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</si>
  <si>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</si>
  <si>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</si>
  <si>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</si>
  <si>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</si>
  <si>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</si>
  <si>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</si>
  <si>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</si>
  <si>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</si>
  <si>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</si>
  <si>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</si>
  <si>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</si>
  <si>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</si>
  <si>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</si>
  <si>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</si>
  <si>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</si>
  <si>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</si>
  <si>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</si>
  <si>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</si>
  <si>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</si>
  <si>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</si>
  <si>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</si>
  <si>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</si>
  <si>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</si>
  <si>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</si>
  <si>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</si>
  <si>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</si>
  <si>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</si>
  <si>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</si>
  <si>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</si>
  <si>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</si>
  <si>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</si>
  <si>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</si>
  <si>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</si>
  <si>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</si>
  <si>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</si>
  <si>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</si>
  <si>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</si>
  <si>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</si>
  <si>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</si>
  <si>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</si>
  <si>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</si>
  <si>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</si>
  <si>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</si>
  <si>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</si>
  <si>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</si>
  <si>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</si>
  <si>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</si>
  <si>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</si>
  <si>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</si>
  <si>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</si>
  <si>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</si>
  <si>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</si>
  <si>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</si>
  <si>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</si>
  <si>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</si>
  <si>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</si>
  <si>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</si>
  <si>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</si>
  <si>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</si>
  <si>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</si>
  <si>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</si>
  <si>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</si>
  <si>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</si>
  <si>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</si>
  <si>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</si>
  <si>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</si>
  <si>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</si>
  <si>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</si>
  <si>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</si>
  <si>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</si>
  <si>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</si>
  <si>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</si>
  <si>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</si>
  <si>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</si>
  <si>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</si>
  <si>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</si>
  <si>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</si>
  <si>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</si>
  <si>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</si>
  <si>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</si>
  <si>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</si>
  <si>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</si>
  <si>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</si>
  <si>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</si>
  <si>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</si>
  <si>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</si>
  <si>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</si>
  <si>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</si>
  <si>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</si>
  <si>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</si>
  <si>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</si>
  <si>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</si>
  <si>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</si>
  <si>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</si>
  <si>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</si>
  <si>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</si>
  <si>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</si>
  <si>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</si>
  <si>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</si>
  <si>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</si>
  <si>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</si>
  <si>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</si>
  <si>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</si>
  <si>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</si>
  <si>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</si>
  <si>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</si>
  <si>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</si>
  <si>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</si>
  <si>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</si>
  <si>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</si>
  <si>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</si>
  <si>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</si>
  <si>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</si>
  <si>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</si>
  <si>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</si>
  <si>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</si>
  <si>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</si>
  <si>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</si>
  <si>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</si>
  <si>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</si>
  <si>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</si>
  <si>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</si>
  <si>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</si>
  <si>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</si>
  <si>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</si>
  <si>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</si>
  <si>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</si>
  <si>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</si>
  <si>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</si>
  <si>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</si>
  <si>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</si>
  <si>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</si>
  <si>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</si>
  <si>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</si>
  <si>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</si>
  <si>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</si>
  <si>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</si>
  <si>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</si>
  <si>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</si>
  <si>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</si>
  <si>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</si>
  <si>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</si>
  <si>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</si>
  <si>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</si>
  <si>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</si>
  <si>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</si>
  <si>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</si>
  <si>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</si>
  <si>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</si>
  <si>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</si>
  <si>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</si>
  <si>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</si>
  <si>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</si>
  <si>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</si>
  <si>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</si>
  <si>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</si>
  <si>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</si>
  <si>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</si>
  <si>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</si>
  <si>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</si>
  <si>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</si>
  <si>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</si>
  <si>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</si>
  <si>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</si>
  <si>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</si>
  <si>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</si>
  <si>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</si>
  <si>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</si>
  <si>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</si>
  <si>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</si>
  <si>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</si>
  <si>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</si>
  <si>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</si>
  <si>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</si>
  <si>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</si>
  <si>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</si>
  <si>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</si>
  <si>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</si>
  <si>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</si>
  <si>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</si>
  <si>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</si>
  <si>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</si>
  <si>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</si>
  <si>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</si>
  <si>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</si>
  <si>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</si>
  <si>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</si>
  <si>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</si>
  <si>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</si>
  <si>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</si>
  <si>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</si>
  <si>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</si>
  <si>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</si>
  <si>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</si>
  <si>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</si>
  <si>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</si>
  <si>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</si>
  <si>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</si>
  <si>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</si>
  <si>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</si>
  <si>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</si>
  <si>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</si>
  <si>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</si>
  <si>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</si>
  <si>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</si>
  <si>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</si>
  <si>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</si>
  <si>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</si>
  <si>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</si>
  <si>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</si>
  <si>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</si>
  <si>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</si>
  <si>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</si>
  <si>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</si>
  <si>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</si>
  <si>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</si>
  <si>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</si>
  <si>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</si>
  <si>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</si>
  <si>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</si>
  <si>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</si>
  <si>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</si>
  <si>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</si>
  <si>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</si>
  <si>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</si>
  <si>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</si>
  <si>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</si>
  <si>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</si>
  <si>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</si>
  <si>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</si>
  <si>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</si>
  <si>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</si>
  <si>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</si>
  <si>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</si>
  <si>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</si>
  <si>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</si>
  <si>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</si>
  <si>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</si>
  <si>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</si>
  <si>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</si>
  <si>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</si>
  <si>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</si>
  <si>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</si>
  <si>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</si>
  <si>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</si>
  <si>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</si>
  <si>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</si>
  <si>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</si>
  <si>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</si>
  <si>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</si>
  <si>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</si>
  <si>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</si>
  <si>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</si>
  <si>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</si>
  <si>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</si>
  <si>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</si>
  <si>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</si>
  <si>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</si>
  <si>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</si>
  <si>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</si>
  <si>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</si>
  <si>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</si>
  <si>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</si>
  <si>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</si>
  <si>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</si>
  <si>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</si>
  <si>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</si>
  <si>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</si>
  <si>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</si>
  <si>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</si>
  <si>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</si>
  <si>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</si>
  <si>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</si>
  <si>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</si>
  <si>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</si>
  <si>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</si>
  <si>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</si>
  <si>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</si>
  <si>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</si>
  <si>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</si>
  <si>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</si>
  <si>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</si>
  <si>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</si>
  <si>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</si>
  <si>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</si>
  <si>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</si>
  <si>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</si>
  <si>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</si>
  <si>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</si>
  <si>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</si>
  <si>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</si>
  <si>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</si>
  <si>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</si>
  <si>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</si>
  <si>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</si>
  <si>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</si>
  <si>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</si>
  <si>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</si>
  <si>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</si>
  <si>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</si>
  <si>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</si>
  <si>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</si>
  <si>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</si>
  <si>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</si>
  <si>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</si>
  <si>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</si>
  <si>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</si>
  <si>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</si>
  <si>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</si>
  <si>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</si>
  <si>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</si>
  <si>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</si>
  <si>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</si>
  <si>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</si>
  <si>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</si>
  <si>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</si>
  <si>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</si>
  <si>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</si>
  <si>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</si>
  <si>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</si>
  <si>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</si>
  <si>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</si>
  <si>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</si>
  <si>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</si>
  <si>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</si>
  <si>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</si>
  <si>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</si>
  <si>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</si>
  <si>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</si>
  <si>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</si>
  <si>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</si>
  <si>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</si>
  <si>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</si>
  <si>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</si>
  <si>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</si>
  <si>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</si>
  <si>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</si>
  <si>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</si>
  <si>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</si>
  <si>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</si>
  <si>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</si>
  <si>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</si>
  <si>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</si>
  <si>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</si>
  <si>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</si>
  <si>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</si>
  <si>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</si>
  <si>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</si>
  <si>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</si>
  <si>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</si>
  <si>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</si>
  <si>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</si>
  <si>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</si>
  <si>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</si>
  <si>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</si>
  <si>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</si>
  <si>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</si>
  <si>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</si>
  <si>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</si>
  <si>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</si>
  <si>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</si>
  <si>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</si>
  <si>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</si>
  <si>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</si>
  <si>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</si>
  <si>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</si>
  <si>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</si>
  <si>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</si>
  <si>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</si>
  <si>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</si>
  <si>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</si>
  <si>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</si>
  <si>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</si>
  <si>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</si>
  <si>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</si>
  <si>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</si>
  <si>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</si>
  <si>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</si>
  <si>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</si>
  <si>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</si>
  <si>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</si>
  <si>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</si>
  <si>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</si>
  <si>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</si>
  <si>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</si>
  <si>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</si>
  <si>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</si>
  <si>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</si>
  <si>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</si>
  <si>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</si>
  <si>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</si>
  <si>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</si>
  <si>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</si>
  <si>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</si>
  <si>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</si>
  <si>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</si>
  <si>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</si>
  <si>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</si>
  <si>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</si>
  <si>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</si>
  <si>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</si>
  <si>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</si>
  <si>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</si>
  <si>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</si>
  <si>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</si>
  <si>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</si>
  <si>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</si>
  <si>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</si>
  <si>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</si>
  <si>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</si>
  <si>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</si>
  <si>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</si>
  <si>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</si>
  <si>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</si>
  <si>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</si>
  <si>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</si>
  <si>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</si>
  <si>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</si>
  <si>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</si>
  <si>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</si>
  <si>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</si>
  <si>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</si>
  <si>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</si>
  <si>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</si>
  <si>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</si>
  <si>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</si>
  <si>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</si>
  <si>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</si>
  <si>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</si>
  <si>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</si>
  <si>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</si>
  <si>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</si>
  <si>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</si>
  <si>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</si>
  <si>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</si>
  <si>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</si>
  <si>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</si>
  <si>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</si>
  <si>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</si>
  <si>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</si>
  <si>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</si>
  <si>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</si>
  <si>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</si>
  <si>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</si>
  <si>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</si>
  <si>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</si>
  <si>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</si>
  <si>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</si>
  <si>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</si>
  <si>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</si>
  <si>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</si>
  <si>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</si>
  <si>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</si>
  <si>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</si>
  <si>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</si>
  <si>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</si>
  <si>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</si>
  <si>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</si>
  <si>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</si>
  <si>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</si>
  <si>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</si>
  <si>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</si>
  <si>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</si>
  <si>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</si>
  <si>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</si>
  <si>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</si>
  <si>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</si>
  <si>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</si>
  <si>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</si>
  <si>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</si>
  <si>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</si>
  <si>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</si>
  <si>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</si>
  <si>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</si>
  <si>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</si>
  <si>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</si>
  <si>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</si>
  <si>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</si>
  <si>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</si>
  <si>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</si>
  <si>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</si>
  <si>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</si>
  <si>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</si>
  <si>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</si>
  <si>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</si>
  <si>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</si>
  <si>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</si>
  <si>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</si>
  <si>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</si>
  <si>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</si>
  <si>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</si>
  <si>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</si>
  <si>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</si>
  <si>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</si>
  <si>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</si>
  <si>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</si>
  <si>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</si>
  <si>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</si>
  <si>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</si>
  <si>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</si>
  <si>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</si>
  <si>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</si>
  <si>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</si>
  <si>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</si>
  <si>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</si>
  <si>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</si>
  <si>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</si>
  <si>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</si>
  <si>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</si>
  <si>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</si>
  <si>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</si>
  <si>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</si>
  <si>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</si>
  <si>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</si>
  <si>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</si>
  <si>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</si>
  <si>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</si>
  <si>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</si>
  <si>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</si>
  <si>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</si>
  <si>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</si>
  <si>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</si>
  <si>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</si>
  <si>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</si>
  <si>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</si>
  <si>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</si>
  <si>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</si>
  <si>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</si>
  <si>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</si>
  <si>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</si>
  <si>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</si>
  <si>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</si>
  <si>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</si>
  <si>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</si>
  <si>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</si>
  <si>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</si>
  <si>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</si>
  <si>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</si>
  <si>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</si>
  <si>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</si>
  <si>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</si>
  <si>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</si>
  <si>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</si>
  <si>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</si>
  <si>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</si>
  <si>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</si>
  <si>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</si>
  <si>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</si>
  <si>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</si>
  <si>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</si>
  <si>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</si>
  <si>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</si>
  <si>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</si>
  <si>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</si>
  <si>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</si>
  <si>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</si>
  <si>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</si>
  <si>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</si>
  <si>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</si>
  <si>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</si>
  <si>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</si>
  <si>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</si>
  <si>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</si>
  <si>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</si>
  <si>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</si>
  <si>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</si>
  <si>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</si>
  <si>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</si>
  <si>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</si>
  <si>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</si>
  <si>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</si>
  <si>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</si>
  <si>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</si>
  <si>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</si>
  <si>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</si>
  <si>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</si>
  <si>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</si>
  <si>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</si>
  <si>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</si>
  <si>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</si>
  <si>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</si>
  <si>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</si>
  <si>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</si>
  <si>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</si>
  <si>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</si>
  <si>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</si>
  <si>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</si>
  <si>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</si>
  <si>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</si>
  <si>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</si>
  <si>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</si>
  <si>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</si>
  <si>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</si>
  <si>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</si>
  <si>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</si>
  <si>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</si>
  <si>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</si>
  <si>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</si>
  <si>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</si>
  <si>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</si>
  <si>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</si>
  <si>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</si>
  <si>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</si>
  <si>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</si>
  <si>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</si>
  <si>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</si>
  <si>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</si>
  <si>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</si>
  <si>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</si>
  <si>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</si>
  <si>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</si>
  <si>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</si>
  <si>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</si>
  <si>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</si>
  <si>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</si>
  <si>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</si>
  <si>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</si>
  <si>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</si>
  <si>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</si>
  <si>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</si>
  <si>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</si>
  <si>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</si>
  <si>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</si>
  <si>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</si>
  <si>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</si>
  <si>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</si>
  <si>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</si>
  <si>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</si>
  <si>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</si>
  <si>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</si>
  <si>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</si>
  <si>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</si>
  <si>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</si>
  <si>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</si>
  <si>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</si>
  <si>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</si>
  <si>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</si>
  <si>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</si>
  <si>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</si>
  <si>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</si>
  <si>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</si>
  <si>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</si>
  <si>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</si>
  <si>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</si>
  <si>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</si>
  <si>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</si>
  <si>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</si>
  <si>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</si>
  <si>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</si>
  <si>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</si>
  <si>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</si>
  <si>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</si>
  <si>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</si>
  <si>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</si>
  <si>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</si>
  <si>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</si>
  <si>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</si>
  <si>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</si>
  <si>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</si>
  <si>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</si>
  <si>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</si>
  <si>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</si>
  <si>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</si>
  <si>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</si>
  <si>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</si>
  <si>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</si>
  <si>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</si>
  <si>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</si>
  <si>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</si>
  <si>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</si>
  <si>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</si>
  <si>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</si>
  <si>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</si>
  <si>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</si>
  <si>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</si>
  <si>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</si>
  <si>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</si>
  <si>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</si>
  <si>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</si>
  <si>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</si>
  <si>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</si>
  <si>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</si>
  <si>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</si>
  <si>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</si>
  <si>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</si>
  <si>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</si>
  <si>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</si>
  <si>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</si>
  <si>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</si>
  <si>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</si>
  <si>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</si>
  <si>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</si>
  <si>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</si>
  <si>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</si>
  <si>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</si>
  <si>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</si>
  <si>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</si>
  <si>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</si>
  <si>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</si>
  <si>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</si>
  <si>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</si>
  <si>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</si>
  <si>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</si>
  <si>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</si>
  <si>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</si>
  <si>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</si>
  <si>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</si>
  <si>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</si>
  <si>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</si>
  <si>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</si>
  <si>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</si>
  <si>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</si>
  <si>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</si>
  <si>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</si>
  <si>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</si>
  <si>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</si>
  <si>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</si>
  <si>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</si>
  <si>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</si>
  <si>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</si>
  <si>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</si>
  <si>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</si>
  <si>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</si>
  <si>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</si>
  <si>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</si>
  <si>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</si>
  <si>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</si>
  <si>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</si>
  <si>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</si>
  <si>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</si>
  <si>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</si>
  <si>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</si>
  <si>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</si>
  <si>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</si>
  <si>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</si>
  <si>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</si>
  <si>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</si>
  <si>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</si>
  <si>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</si>
  <si>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</si>
  <si>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</si>
  <si>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</si>
  <si>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</si>
  <si>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</si>
  <si>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</si>
  <si>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</si>
  <si>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</si>
  <si>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</si>
  <si>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</si>
  <si>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</si>
  <si>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</si>
  <si>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</si>
  <si>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</si>
  <si>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</si>
  <si>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</si>
  <si>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</si>
  <si>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</si>
  <si>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</si>
  <si>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</si>
  <si>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</si>
  <si>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</si>
  <si>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</si>
  <si>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</si>
  <si>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</si>
  <si>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</si>
  <si>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</si>
  <si>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</si>
  <si>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</si>
  <si>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</si>
  <si>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</si>
  <si>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</si>
  <si>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</si>
  <si>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</si>
  <si>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</si>
  <si>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</si>
  <si>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</si>
  <si>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</si>
  <si>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</si>
  <si>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</si>
  <si>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</si>
  <si>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</si>
  <si>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</si>
  <si>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</si>
  <si>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</si>
  <si>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</si>
  <si>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</si>
  <si>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</si>
  <si>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</si>
  <si>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</si>
  <si>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</si>
  <si>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</si>
  <si>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</si>
  <si>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</si>
  <si>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</si>
  <si>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</si>
  <si>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</si>
  <si>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</si>
  <si>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</si>
  <si>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</si>
  <si>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</si>
  <si>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</si>
  <si>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</si>
  <si>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</si>
  <si>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</si>
  <si>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</si>
  <si>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</si>
  <si>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</si>
  <si>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</si>
  <si>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</si>
  <si>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</si>
  <si>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</si>
  <si>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</si>
  <si>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</si>
  <si>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</si>
  <si>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</si>
  <si>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</si>
  <si>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</si>
  <si>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</si>
  <si>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</si>
  <si>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</si>
  <si>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</si>
  <si>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</si>
  <si>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</si>
  <si>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</si>
  <si>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</si>
  <si>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</si>
  <si>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</si>
  <si>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</si>
  <si>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</si>
  <si>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</si>
  <si>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</si>
  <si>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</si>
  <si>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</si>
  <si>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</si>
  <si>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</si>
  <si>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</si>
  <si>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</si>
  <si>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</si>
  <si>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</si>
  <si>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</si>
  <si>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</si>
  <si>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</si>
  <si>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</si>
  <si>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</si>
  <si>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</si>
  <si>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</si>
  <si>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</si>
  <si>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</si>
  <si>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</si>
  <si>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</si>
  <si>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</si>
  <si>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</si>
  <si>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</si>
  <si>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</si>
  <si>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</si>
  <si>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</si>
  <si>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</si>
  <si>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</si>
  <si>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</si>
  <si>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</si>
  <si>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</si>
  <si>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</si>
  <si>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</si>
  <si>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</si>
  <si>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</si>
  <si>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</si>
  <si>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</si>
  <si>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</si>
  <si>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</si>
  <si>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</si>
  <si>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</si>
  <si>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</si>
  <si>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</si>
  <si>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</si>
  <si>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</si>
  <si>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</si>
  <si>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</si>
  <si>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</si>
  <si>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</si>
  <si>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</si>
  <si>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</si>
  <si>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</si>
  <si>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</si>
  <si>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</si>
  <si>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</si>
  <si>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</si>
  <si>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</si>
  <si>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</si>
  <si>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</si>
  <si>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</si>
  <si>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</si>
  <si>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</si>
  <si>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</si>
  <si>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</si>
  <si>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</si>
  <si>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</si>
  <si>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</si>
  <si>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</si>
  <si>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</si>
  <si>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</si>
  <si>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</si>
  <si>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</si>
  <si>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</si>
  <si>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</si>
  <si>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</si>
  <si>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</si>
  <si>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</si>
  <si>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</si>
  <si>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</si>
  <si>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</si>
  <si>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</si>
  <si>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</si>
  <si>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</si>
  <si>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</si>
  <si>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</si>
  <si>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</si>
  <si>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</si>
  <si>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</si>
  <si>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</si>
  <si>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</si>
  <si>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</si>
  <si>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</si>
  <si>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</si>
  <si>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</si>
  <si>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</si>
  <si>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</si>
  <si>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</si>
  <si>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</si>
  <si>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</si>
  <si>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</si>
  <si>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</si>
  <si>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</si>
  <si>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</si>
  <si>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</si>
  <si>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</si>
  <si>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</si>
  <si>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</si>
  <si>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</si>
  <si>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</si>
  <si>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</si>
  <si>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</si>
  <si>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</si>
  <si>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</si>
  <si>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</si>
  <si>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</si>
  <si>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</si>
  <si>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</si>
  <si>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</si>
  <si>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</si>
  <si>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</si>
  <si>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</si>
  <si>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</si>
  <si>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</si>
  <si>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</si>
  <si>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</si>
  <si>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</si>
  <si>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</si>
  <si>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</si>
  <si>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</si>
  <si>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</si>
  <si>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</si>
  <si>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</si>
  <si>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</si>
  <si>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</si>
  <si>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</si>
  <si>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</si>
  <si>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</si>
  <si>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</si>
  <si>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</si>
  <si>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</si>
  <si>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</si>
  <si>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</si>
  <si>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</si>
  <si>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</si>
  <si>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</si>
  <si>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</si>
  <si>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</si>
  <si>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</si>
  <si>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</si>
  <si>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</si>
  <si>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</si>
  <si>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</si>
  <si>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</si>
  <si>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</si>
  <si>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</si>
  <si>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</si>
  <si>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</si>
  <si>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</si>
  <si>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</si>
  <si>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</si>
  <si>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</si>
  <si>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</si>
  <si>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</si>
  <si>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</si>
  <si>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</si>
  <si>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</si>
  <si>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</si>
  <si>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</si>
  <si>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</si>
  <si>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</si>
  <si>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</si>
  <si>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</si>
  <si>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</si>
  <si>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</si>
  <si>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</si>
  <si>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</si>
  <si>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</si>
  <si>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</si>
  <si>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</si>
  <si>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</si>
  <si>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</si>
  <si>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</si>
  <si>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</si>
  <si>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</si>
  <si>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</si>
  <si>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</si>
  <si>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</si>
  <si>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</si>
  <si>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</si>
  <si>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</si>
  <si>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</si>
  <si>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</si>
  <si>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</si>
  <si>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</si>
  <si>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</si>
  <si>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</si>
  <si>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</si>
  <si>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</si>
  <si>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</si>
  <si>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</si>
  <si>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</si>
  <si>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</si>
  <si>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</si>
  <si>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</si>
  <si>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</si>
  <si>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</si>
  <si>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</si>
  <si>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</si>
  <si>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</si>
  <si>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</si>
  <si>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</si>
  <si>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</si>
  <si>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</si>
  <si>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</si>
  <si>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</si>
  <si>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</si>
  <si>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</si>
  <si>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</si>
  <si>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</si>
  <si>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</si>
  <si>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</si>
  <si>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</si>
  <si>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</si>
  <si>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</si>
  <si>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</si>
  <si>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</si>
  <si>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</si>
  <si>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</si>
  <si>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</si>
  <si>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</si>
  <si>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</si>
  <si>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</si>
  <si>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</si>
  <si>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</si>
  <si>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</si>
  <si>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</si>
  <si>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</si>
  <si>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</si>
  <si>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</si>
  <si>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</si>
  <si>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</si>
  <si>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</si>
  <si>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</si>
  <si>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</si>
  <si>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</si>
  <si>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</si>
  <si>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</si>
  <si>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</si>
  <si>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</si>
  <si>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</si>
  <si>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</si>
  <si>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</si>
  <si>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</si>
  <si>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</si>
  <si>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</si>
  <si>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</si>
  <si>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</si>
  <si>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</si>
  <si>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</si>
  <si>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</si>
  <si>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</si>
  <si>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</si>
  <si>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</si>
  <si>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</si>
  <si>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</si>
  <si>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</si>
  <si>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</si>
  <si>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</si>
  <si>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</si>
  <si>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</si>
  <si>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</si>
  <si>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</si>
  <si>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</si>
  <si>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</si>
  <si>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</si>
  <si>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</si>
  <si>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</si>
  <si>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</si>
  <si>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</si>
  <si>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</si>
  <si>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</si>
  <si>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</si>
  <si>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</si>
  <si>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</si>
  <si>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</si>
  <si>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</si>
  <si>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</si>
  <si>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</si>
  <si>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</si>
  <si>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</si>
  <si>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</si>
  <si>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</si>
  <si>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</si>
  <si>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</si>
  <si>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</si>
  <si>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</si>
  <si>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</si>
  <si>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</si>
  <si>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</si>
  <si>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</si>
  <si>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</si>
  <si>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</si>
  <si>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</si>
  <si>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</si>
  <si>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</si>
  <si>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</si>
  <si>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</si>
  <si>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</si>
  <si>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</si>
  <si>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</si>
  <si>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</si>
  <si>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</si>
  <si>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</si>
  <si>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</si>
  <si>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</si>
  <si>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</si>
  <si>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</si>
  <si>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</si>
  <si>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</si>
  <si>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</si>
  <si>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</si>
  <si>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</si>
  <si>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</si>
  <si>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</si>
  <si>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</si>
  <si>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</si>
  <si>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</si>
  <si>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</si>
  <si>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</si>
  <si>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</si>
  <si>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</si>
  <si>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</si>
  <si>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</si>
  <si>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</si>
  <si>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</si>
  <si>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</si>
  <si>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</si>
  <si>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</si>
  <si>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</si>
  <si>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</si>
  <si>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</si>
  <si>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</si>
  <si>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</si>
  <si>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</si>
  <si>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</si>
  <si>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</si>
  <si>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</si>
  <si>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</si>
  <si>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</si>
  <si>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</si>
  <si>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</si>
  <si>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</si>
  <si>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</si>
  <si>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</si>
  <si>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</si>
  <si>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</si>
  <si>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</si>
  <si>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</si>
  <si>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</si>
  <si>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</si>
  <si>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</si>
  <si>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</si>
  <si>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</si>
  <si>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</si>
  <si>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</si>
  <si>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</si>
  <si>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</si>
  <si>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</si>
  <si>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</si>
  <si>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</si>
  <si>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</si>
  <si>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</si>
  <si>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</si>
  <si>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</si>
  <si>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</si>
  <si>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</si>
  <si>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</si>
  <si>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</si>
  <si>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</si>
  <si>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</si>
  <si>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</si>
  <si>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</si>
  <si>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</si>
  <si>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</si>
  <si>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</si>
  <si>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</si>
  <si>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</si>
  <si>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</si>
  <si>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</si>
  <si>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</si>
  <si>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</si>
  <si>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</si>
  <si>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</si>
  <si>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</si>
  <si>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</si>
  <si>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</si>
  <si>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</si>
  <si>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</si>
  <si>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</si>
  <si>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</si>
  <si>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</si>
  <si>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</si>
  <si>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</si>
  <si>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</si>
  <si>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</si>
  <si>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</si>
  <si>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</si>
  <si>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</si>
  <si>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</si>
  <si>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</si>
  <si>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</si>
  <si>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</si>
  <si>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</si>
  <si>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</si>
  <si>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</si>
  <si>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</si>
  <si>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</si>
  <si>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</si>
  <si>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</si>
  <si>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</si>
  <si>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</si>
  <si>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</si>
  <si>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</si>
  <si>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</si>
  <si>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</si>
  <si>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</si>
  <si>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</si>
  <si>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</si>
  <si>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</si>
  <si>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</si>
  <si>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</si>
  <si>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</si>
  <si>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</si>
  <si>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</si>
  <si>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</si>
  <si>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</si>
  <si>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</si>
  <si>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</si>
  <si>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</si>
  <si>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</si>
  <si>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</si>
  <si>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</si>
  <si>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</si>
  <si>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</si>
  <si>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</si>
  <si>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</si>
  <si>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</si>
  <si>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</si>
  <si>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</si>
  <si>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</si>
  <si>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</si>
  <si>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</si>
  <si>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</si>
  <si>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</si>
  <si>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</si>
  <si>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</si>
  <si>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</si>
  <si>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</si>
  <si>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</si>
  <si>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</si>
  <si>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</si>
  <si>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</si>
  <si>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</si>
  <si>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</si>
  <si>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</si>
  <si>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</si>
  <si>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</si>
  <si>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</si>
  <si>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</si>
  <si>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</si>
  <si>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</si>
  <si>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</si>
  <si>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</si>
  <si>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</si>
  <si>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</si>
  <si>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</si>
  <si>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</si>
  <si>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</si>
  <si>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</si>
  <si>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</si>
  <si>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</si>
  <si>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</si>
  <si>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</si>
  <si>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</si>
  <si>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</si>
  <si>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</si>
  <si>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</si>
  <si>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</si>
  <si>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</si>
  <si>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</si>
  <si>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</si>
  <si>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</si>
  <si>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</si>
  <si>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</si>
  <si>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</si>
  <si>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</si>
  <si>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</si>
  <si>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</si>
  <si>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</si>
  <si>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</si>
  <si>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</si>
  <si>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</si>
  <si>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</si>
  <si>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</si>
  <si>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</si>
  <si>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</si>
  <si>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</si>
  <si>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</si>
  <si>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</si>
  <si>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</si>
  <si>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</si>
  <si>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</si>
  <si>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</si>
  <si>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</si>
  <si>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</si>
  <si>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</si>
  <si>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</si>
  <si>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</si>
  <si>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</si>
  <si>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</si>
  <si>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</si>
  <si>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</si>
  <si>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</si>
  <si>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</si>
  <si>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</si>
  <si>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</si>
  <si>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</si>
  <si>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</si>
  <si>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</si>
  <si>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</si>
  <si>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</si>
  <si>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</si>
  <si>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</si>
  <si>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</si>
  <si>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</si>
  <si>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</si>
  <si>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</si>
  <si>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</si>
  <si>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</si>
  <si>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</si>
  <si>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</si>
  <si>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</si>
  <si>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</si>
  <si>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</si>
  <si>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</si>
  <si>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</si>
  <si>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</si>
  <si>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</si>
  <si>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</si>
  <si>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</si>
  <si>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</si>
  <si>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</si>
  <si>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</si>
  <si>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</si>
  <si>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</si>
  <si>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</si>
  <si>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</si>
  <si>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</si>
  <si>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</si>
  <si>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</si>
  <si>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</si>
  <si>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</si>
  <si>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</si>
  <si>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</si>
  <si>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</si>
  <si>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</si>
  <si>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</si>
  <si>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</si>
  <si>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</si>
  <si>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</si>
  <si>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</si>
  <si>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</si>
  <si>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</si>
  <si>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</si>
  <si>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</si>
  <si>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</si>
  <si>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</si>
  <si>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</si>
  <si>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</si>
  <si>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</si>
  <si>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</si>
  <si>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</si>
  <si>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</si>
  <si>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</si>
  <si>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</si>
  <si>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</si>
  <si>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</si>
  <si>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</si>
  <si>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</si>
  <si>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</si>
  <si>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</si>
  <si>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</si>
  <si>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</si>
  <si>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</si>
  <si>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</si>
  <si>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</si>
  <si>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</si>
  <si>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</si>
  <si>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</si>
  <si>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</si>
  <si>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</si>
  <si>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</si>
  <si>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</si>
  <si>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</si>
  <si>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</si>
  <si>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</si>
  <si>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</si>
  <si>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</si>
  <si>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</si>
  <si>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</si>
  <si>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</si>
  <si>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</si>
  <si>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</si>
  <si>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</si>
  <si>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</si>
  <si>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</si>
  <si>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</si>
  <si>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</si>
  <si>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</si>
  <si>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</si>
  <si>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</si>
  <si>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</si>
  <si>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</si>
  <si>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</si>
  <si>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</si>
  <si>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</si>
  <si>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</si>
  <si>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</si>
  <si>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</si>
  <si>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</si>
  <si>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</si>
  <si>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</si>
  <si>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</si>
  <si>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</si>
  <si>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</si>
  <si>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</si>
  <si>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</si>
  <si>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</si>
  <si>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</si>
  <si>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</si>
  <si>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</si>
  <si>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</si>
  <si>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</si>
  <si>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</si>
  <si>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</si>
  <si>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</si>
  <si>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</si>
  <si>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</si>
  <si>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</si>
  <si>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</si>
  <si>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</si>
  <si>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</si>
  <si>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</si>
  <si>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</si>
  <si>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</si>
  <si>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</si>
  <si>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</si>
  <si>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</si>
  <si>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</si>
  <si>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</si>
  <si>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</si>
  <si>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</si>
  <si>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</si>
  <si>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</si>
  <si>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</si>
  <si>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</si>
  <si>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</si>
  <si>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</si>
  <si>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</si>
  <si>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</si>
  <si>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</si>
  <si>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</si>
  <si>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</si>
  <si>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</si>
  <si>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</si>
  <si>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</si>
  <si>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</si>
  <si>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</si>
  <si>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</si>
  <si>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</si>
  <si>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</si>
  <si>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</si>
  <si>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</si>
  <si>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</si>
  <si>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</si>
  <si>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</si>
  <si>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</si>
  <si>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</si>
  <si>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</si>
  <si>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</si>
  <si>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</si>
  <si>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</si>
  <si>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</si>
  <si>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</si>
  <si>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</si>
  <si>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</si>
  <si>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</si>
  <si>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</si>
  <si>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</si>
  <si>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</si>
  <si>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</si>
  <si>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</si>
  <si>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</si>
  <si>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</si>
  <si>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</si>
  <si>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</si>
  <si>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</si>
  <si>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</si>
  <si>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</si>
  <si>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</si>
  <si>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</si>
  <si>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</si>
  <si>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</si>
  <si>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</si>
  <si>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</si>
  <si>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</si>
  <si>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</si>
  <si>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</si>
  <si>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</si>
  <si>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</si>
  <si>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</si>
  <si>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</si>
  <si>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</si>
  <si>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</si>
  <si>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</si>
  <si>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</si>
  <si>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</si>
  <si>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</si>
  <si>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</si>
  <si>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</si>
  <si>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</si>
  <si>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</si>
  <si>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</si>
  <si>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</si>
  <si>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</si>
  <si>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</si>
  <si>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</si>
  <si>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</si>
  <si>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</si>
  <si>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</si>
  <si>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</si>
  <si>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</si>
  <si>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</si>
  <si>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</si>
  <si>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</si>
  <si>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</si>
  <si>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</si>
  <si>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</si>
  <si>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</si>
  <si>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</si>
  <si>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</si>
  <si>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</si>
  <si>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</si>
  <si>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</si>
  <si>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</si>
  <si>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</si>
  <si>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</si>
  <si>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</si>
  <si>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</si>
  <si>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</si>
  <si>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</si>
  <si>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</si>
  <si>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</si>
  <si>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</si>
  <si>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</si>
  <si>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</si>
  <si>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</si>
  <si>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</si>
  <si>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</si>
  <si>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</si>
  <si>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</si>
  <si>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</si>
  <si>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</si>
  <si>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</si>
  <si>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</si>
  <si>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</si>
  <si>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</si>
  <si>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</si>
  <si>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</si>
  <si>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</si>
  <si>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</si>
  <si>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</si>
  <si>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</si>
  <si>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</si>
  <si>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</si>
  <si>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</si>
  <si>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</si>
  <si>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</si>
  <si>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</si>
  <si>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</si>
  <si>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</si>
  <si>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</si>
  <si>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</si>
  <si>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</si>
  <si>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</si>
  <si>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</si>
  <si>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</si>
  <si>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</si>
  <si>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</si>
  <si>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</si>
  <si>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</si>
  <si>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</si>
  <si>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</si>
  <si>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</si>
  <si>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</si>
  <si>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</si>
  <si>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</si>
  <si>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</si>
  <si>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</si>
  <si>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</si>
  <si>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</si>
  <si>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</si>
  <si>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</si>
  <si>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</si>
  <si>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</si>
  <si>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</si>
  <si>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</si>
  <si>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</si>
  <si>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</si>
  <si>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</si>
  <si>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</si>
  <si>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</si>
  <si>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</si>
  <si>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</si>
  <si>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</si>
  <si>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</si>
  <si>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</si>
  <si>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</si>
  <si>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</si>
  <si>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</si>
  <si>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</si>
  <si>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</si>
  <si>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</si>
  <si>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</si>
  <si>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</si>
  <si>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</si>
  <si>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</si>
  <si>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</si>
  <si>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</si>
  <si>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</si>
  <si>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</si>
  <si>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</si>
  <si>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</si>
  <si>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</si>
  <si>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</si>
  <si>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</si>
  <si>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</si>
  <si>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</si>
  <si>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</si>
  <si>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</si>
  <si>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</si>
  <si>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</si>
  <si>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</si>
  <si>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</si>
  <si>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</si>
  <si>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</si>
  <si>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</si>
  <si>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</si>
  <si>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</si>
  <si>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</si>
  <si>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</si>
  <si>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</si>
  <si>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</si>
  <si>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</si>
  <si>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</si>
  <si>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</si>
  <si>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</si>
  <si>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</si>
  <si>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</si>
  <si>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</si>
  <si>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</si>
  <si>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</si>
  <si>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</si>
  <si>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</si>
  <si>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</si>
  <si>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</si>
  <si>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</si>
  <si>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</si>
  <si>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</si>
  <si>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</si>
  <si>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</si>
  <si>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</si>
  <si>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</si>
  <si>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</si>
  <si>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</si>
  <si>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</si>
  <si>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</si>
  <si>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</si>
  <si>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</si>
  <si>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</si>
  <si>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</si>
  <si>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</si>
  <si>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</si>
  <si>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</si>
  <si>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</si>
  <si>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</si>
  <si>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</si>
  <si>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</si>
  <si>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</si>
  <si>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</si>
  <si>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</si>
  <si>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</si>
  <si>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</si>
  <si>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</si>
  <si>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</si>
  <si>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</si>
  <si>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</si>
  <si>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</si>
  <si>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</si>
  <si>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</si>
  <si>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</si>
  <si>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</si>
  <si>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</si>
  <si>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</si>
  <si>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</si>
  <si>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</si>
  <si>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</si>
  <si>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</si>
  <si>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</si>
  <si>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</si>
  <si>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</si>
  <si>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</si>
  <si>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</si>
  <si>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</si>
  <si>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</si>
  <si>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</si>
  <si>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</si>
  <si>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</si>
  <si>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</si>
  <si>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</si>
  <si>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</si>
  <si>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</si>
  <si>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</si>
  <si>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</si>
  <si>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</si>
  <si>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</si>
  <si>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</si>
  <si>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</si>
  <si>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</si>
  <si>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</si>
  <si>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</si>
  <si>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</si>
  <si>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</si>
  <si>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</si>
  <si>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</si>
  <si>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</si>
  <si>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</si>
  <si>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</si>
  <si>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</si>
  <si>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</si>
  <si>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</si>
  <si>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</si>
  <si>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</si>
  <si>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</si>
  <si>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</si>
  <si>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</si>
  <si>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</si>
  <si>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</si>
  <si>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</si>
  <si>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</si>
  <si>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</si>
  <si>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</si>
  <si>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</si>
  <si>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</si>
  <si>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</si>
  <si>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</si>
  <si>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</si>
  <si>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</si>
  <si>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</si>
  <si>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</si>
  <si>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</si>
  <si>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</si>
  <si>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</si>
  <si>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</si>
  <si>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</si>
  <si>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</si>
  <si>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</si>
  <si>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</si>
  <si>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</si>
  <si>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</si>
  <si>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</si>
  <si>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</si>
  <si>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</si>
  <si>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</si>
  <si>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</si>
  <si>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</si>
  <si>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</si>
  <si>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</si>
  <si>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</si>
  <si>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</si>
  <si>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</si>
  <si>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</si>
  <si>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</si>
  <si>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</si>
  <si>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</si>
  <si>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</si>
  <si>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</si>
  <si>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</si>
  <si>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</si>
  <si>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</si>
  <si>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</si>
  <si>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</si>
  <si>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</si>
  <si>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</si>
  <si>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</si>
  <si>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</si>
  <si>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</si>
  <si>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</si>
  <si>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</si>
  <si>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</si>
  <si>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</si>
  <si>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</si>
  <si>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</si>
  <si>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</si>
  <si>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</si>
  <si>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</si>
  <si>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</si>
  <si>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</si>
  <si>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</si>
  <si>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</si>
  <si>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</si>
  <si>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</si>
  <si>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</si>
  <si>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</si>
  <si>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</si>
  <si>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</si>
  <si>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</si>
  <si>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</si>
  <si>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</si>
  <si>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</si>
  <si>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</si>
  <si>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</si>
  <si>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</si>
  <si>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</si>
  <si>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</si>
  <si>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</si>
  <si>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</si>
  <si>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</si>
  <si>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</si>
  <si>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</si>
  <si>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</si>
  <si>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</si>
  <si>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</si>
  <si>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</si>
  <si>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</si>
  <si>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</si>
  <si>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</si>
  <si>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</si>
  <si>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</si>
  <si>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</si>
  <si>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</si>
  <si>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</si>
  <si>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</si>
  <si>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</si>
  <si>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</si>
  <si>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</si>
  <si>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</si>
  <si>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</si>
  <si>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</si>
  <si>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</si>
  <si>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</si>
  <si>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</si>
  <si>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</si>
  <si>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</si>
  <si>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</si>
  <si>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</si>
  <si>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</si>
  <si>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</si>
  <si>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</si>
  <si>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</si>
  <si>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</si>
  <si>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</si>
  <si>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</si>
  <si>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</si>
  <si>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</si>
  <si>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</si>
  <si>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</si>
  <si>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</si>
  <si>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</si>
  <si>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</si>
  <si>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</si>
  <si>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</si>
  <si>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</si>
  <si>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</si>
  <si>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</si>
  <si>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</si>
  <si>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</si>
  <si>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</si>
  <si>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</si>
  <si>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</si>
  <si>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</si>
  <si>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</si>
  <si>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</si>
  <si>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</si>
  <si>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</si>
  <si>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</si>
  <si>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</si>
  <si>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</si>
  <si>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</si>
  <si>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</si>
  <si>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</si>
  <si>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</si>
  <si>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</si>
  <si>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</si>
  <si>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</si>
  <si>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</si>
  <si>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</si>
  <si>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</si>
  <si>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</si>
  <si>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</si>
  <si>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</si>
  <si>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</si>
  <si>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</si>
  <si>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</si>
  <si>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</si>
  <si>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</si>
  <si>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</si>
  <si>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</si>
  <si>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</si>
  <si>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</si>
  <si>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</si>
  <si>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</si>
  <si>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</si>
  <si>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</si>
  <si>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</si>
  <si>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</si>
  <si>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</si>
  <si>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</si>
  <si>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</si>
  <si>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</si>
  <si>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</si>
  <si>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</si>
  <si>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</si>
  <si>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</si>
  <si>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</si>
  <si>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</si>
  <si>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</si>
  <si>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</si>
  <si>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</si>
  <si>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</si>
  <si>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</si>
  <si>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</si>
  <si>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</si>
  <si>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</si>
  <si>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</si>
  <si>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</si>
  <si>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</si>
  <si>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</si>
  <si>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</si>
  <si>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</si>
  <si>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</si>
  <si>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</si>
  <si>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</si>
  <si>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</si>
  <si>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</si>
  <si>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</si>
  <si>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</si>
  <si>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</si>
  <si>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</si>
  <si>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</si>
  <si>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</si>
  <si>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</si>
  <si>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</si>
  <si>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</si>
  <si>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</si>
  <si>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</si>
  <si>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</si>
  <si>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</si>
  <si>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</si>
  <si>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</si>
  <si>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</si>
  <si>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</si>
  <si>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</si>
  <si>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</si>
  <si>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</si>
  <si>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</si>
  <si>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</si>
  <si>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</si>
  <si>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</si>
  <si>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</si>
  <si>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</si>
  <si>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</si>
  <si>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</si>
  <si>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</si>
  <si>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</si>
  <si>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</si>
  <si>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</si>
  <si>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</si>
  <si>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</si>
  <si>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</si>
  <si>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</si>
  <si>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</si>
  <si>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</si>
  <si>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</si>
  <si>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</si>
  <si>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</si>
  <si>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</si>
  <si>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</si>
  <si>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</si>
  <si>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</si>
  <si>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</si>
  <si>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</si>
  <si>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</si>
  <si>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</si>
  <si>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</si>
  <si>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</si>
  <si>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</si>
  <si>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</si>
  <si>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</si>
  <si>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</si>
  <si>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</si>
  <si>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</si>
  <si>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</si>
  <si>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</si>
  <si>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</si>
  <si>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</si>
  <si>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</si>
  <si>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</si>
  <si>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</si>
  <si>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</si>
  <si>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</si>
  <si>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</si>
  <si>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</si>
  <si>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</si>
  <si>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</si>
  <si>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</si>
  <si>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</si>
  <si>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</si>
  <si>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</si>
  <si>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</si>
  <si>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</si>
  <si>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</si>
  <si>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</si>
  <si>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</si>
  <si>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</si>
  <si>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</si>
  <si>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</si>
  <si>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</si>
  <si>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</si>
  <si>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</si>
  <si>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</si>
  <si>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</si>
  <si>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</si>
  <si>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</si>
  <si>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</si>
  <si>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</si>
  <si>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</si>
  <si>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</si>
  <si>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</si>
  <si>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</si>
  <si>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</si>
  <si>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</si>
  <si>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</si>
  <si>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</si>
  <si>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</si>
  <si>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</si>
  <si>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</si>
  <si>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</si>
  <si>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</si>
  <si>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</si>
  <si>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</si>
  <si>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</si>
  <si>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</si>
  <si>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</si>
  <si>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</si>
  <si>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</si>
  <si>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</si>
  <si>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</si>
  <si>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</si>
  <si>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</si>
  <si>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</si>
  <si>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</si>
  <si>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</si>
  <si>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</si>
  <si>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</si>
  <si>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</si>
  <si>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</si>
  <si>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</si>
  <si>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</si>
  <si>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</si>
  <si>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</si>
  <si>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</si>
  <si>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</si>
  <si>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</si>
  <si>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</si>
  <si>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</si>
  <si>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</si>
  <si>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</si>
  <si>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</si>
  <si>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</si>
  <si>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</si>
  <si>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</si>
  <si>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</si>
  <si>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</si>
  <si>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</si>
  <si>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</si>
  <si>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</si>
  <si>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</si>
  <si>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</si>
  <si>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</si>
  <si>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</si>
  <si>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</si>
  <si>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</si>
  <si>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</si>
  <si>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</si>
  <si>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</si>
  <si>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</si>
  <si>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</si>
  <si>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</si>
  <si>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</si>
  <si>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</si>
  <si>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</si>
  <si>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</si>
  <si>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</si>
  <si>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</si>
  <si>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</si>
  <si>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</si>
  <si>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</si>
  <si>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</si>
  <si>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</si>
  <si>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</si>
  <si>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</si>
  <si>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</si>
  <si>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</si>
  <si>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</si>
  <si>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</si>
  <si>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</si>
  <si>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</si>
  <si>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</si>
  <si>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</si>
  <si>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</si>
  <si>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</si>
  <si>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</si>
  <si>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</si>
  <si>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</si>
  <si>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</si>
  <si>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</si>
  <si>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</si>
  <si>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</si>
  <si>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</si>
  <si>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</si>
  <si>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</si>
  <si>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</si>
  <si>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</si>
  <si>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</si>
  <si>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</si>
  <si>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</si>
  <si>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</si>
  <si>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</si>
  <si>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</si>
  <si>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</si>
  <si>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</si>
  <si>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</si>
  <si>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</si>
  <si>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</si>
  <si>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</si>
  <si>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</si>
  <si>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</si>
  <si>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</si>
  <si>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</si>
  <si>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</si>
  <si>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</si>
  <si>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</si>
  <si>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</si>
  <si>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</si>
  <si>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</si>
  <si>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</si>
  <si>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</si>
  <si>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</si>
  <si>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</si>
  <si>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</si>
  <si>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</si>
  <si>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</si>
  <si>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</si>
  <si>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</si>
  <si>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</si>
  <si>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</si>
  <si>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</si>
  <si>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</si>
  <si>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</si>
  <si>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</si>
  <si>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</si>
  <si>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</si>
  <si>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</si>
  <si>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</si>
  <si>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</si>
  <si>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</si>
  <si>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</si>
  <si>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</si>
  <si>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</si>
  <si>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</si>
  <si>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</si>
  <si>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</si>
  <si>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</si>
  <si>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</si>
  <si>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</si>
  <si>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</si>
  <si>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</si>
  <si>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</si>
  <si>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</si>
  <si>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</si>
  <si>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</si>
  <si>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</si>
  <si>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</si>
  <si>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</si>
  <si>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</si>
  <si>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</si>
  <si>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</si>
  <si>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</si>
  <si>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</si>
  <si>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</si>
  <si>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</si>
  <si>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</si>
  <si>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</si>
  <si>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</si>
  <si>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</si>
  <si>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</si>
  <si>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</si>
  <si>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</si>
  <si>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</si>
  <si>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</si>
  <si>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</si>
  <si>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</si>
  <si>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</si>
  <si>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</si>
  <si>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</si>
  <si>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</si>
  <si>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</si>
  <si>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</si>
  <si>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</si>
  <si>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</si>
  <si>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</si>
  <si>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</si>
  <si>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</si>
  <si>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</si>
  <si>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</si>
  <si>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</si>
  <si>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</si>
  <si>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</si>
  <si>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</si>
  <si>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</si>
  <si>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</si>
  <si>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</si>
  <si>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</si>
  <si>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</si>
  <si>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</si>
  <si>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</si>
  <si>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</si>
  <si>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</si>
  <si>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</si>
  <si>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</si>
  <si>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</si>
  <si>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</si>
  <si>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</si>
  <si>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</si>
  <si>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</si>
  <si>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</si>
  <si>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</si>
  <si>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</si>
  <si>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</si>
  <si>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</si>
  <si>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</si>
  <si>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</si>
  <si>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</si>
  <si>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</si>
  <si>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</si>
  <si>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</si>
  <si>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</si>
  <si>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</si>
  <si>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</si>
  <si>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</si>
  <si>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</si>
  <si>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</si>
  <si>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</si>
  <si>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</si>
  <si>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</si>
  <si>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</si>
  <si>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</si>
  <si>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</si>
  <si>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</si>
  <si>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</si>
  <si>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</si>
  <si>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</si>
  <si>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</si>
  <si>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</si>
  <si>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</si>
  <si>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</si>
  <si>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</si>
  <si>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</si>
  <si>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</si>
  <si>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</si>
  <si>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</si>
  <si>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</si>
  <si>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</si>
  <si>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</si>
  <si>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</si>
  <si>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</si>
  <si>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</si>
  <si>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</si>
  <si>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</si>
  <si>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</si>
  <si>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</si>
  <si>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</si>
  <si>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</si>
  <si>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</si>
  <si>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</si>
  <si>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</si>
  <si>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</si>
  <si>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</si>
  <si>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</si>
  <si>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</si>
  <si>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</si>
  <si>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</si>
  <si>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</si>
  <si>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</si>
  <si>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</si>
  <si>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</si>
  <si>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</si>
  <si>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</si>
  <si>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</si>
  <si>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</si>
  <si>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</si>
  <si>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</si>
  <si>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</si>
  <si>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</si>
  <si>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</si>
  <si>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</si>
  <si>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</si>
  <si>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</si>
  <si>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</si>
  <si>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</si>
  <si>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</si>
  <si>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</si>
  <si>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</si>
  <si>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</si>
  <si>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</si>
  <si>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</si>
  <si>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</si>
  <si>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</si>
  <si>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</si>
  <si>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</si>
  <si>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</si>
  <si>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</si>
  <si>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</si>
  <si>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</si>
  <si>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</si>
  <si>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</si>
  <si>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</si>
  <si>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</si>
  <si>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</si>
  <si>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</si>
  <si>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</si>
  <si>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</si>
  <si>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</si>
  <si>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</si>
  <si>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</si>
  <si>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</si>
  <si>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</si>
  <si>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</si>
  <si>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</si>
  <si>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</si>
  <si>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</si>
  <si>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</si>
  <si>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</si>
  <si>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</si>
  <si>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</si>
  <si>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</si>
  <si>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</si>
  <si>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</si>
  <si>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</si>
  <si>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</si>
  <si>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</si>
  <si>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</si>
  <si>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</si>
  <si>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</si>
  <si>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</si>
  <si>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</si>
  <si>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</si>
  <si>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</si>
  <si>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</si>
  <si>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</si>
  <si>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</si>
  <si>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</si>
  <si>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</si>
  <si>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</si>
  <si>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</si>
  <si>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</si>
  <si>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</si>
  <si>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</si>
  <si>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</si>
  <si>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</si>
  <si>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</si>
  <si>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</si>
  <si>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</si>
  <si>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</si>
  <si>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</si>
  <si>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</si>
  <si>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</si>
  <si>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</si>
  <si>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</si>
  <si>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</si>
  <si>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</si>
  <si>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</si>
  <si>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</si>
  <si>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</si>
  <si>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</si>
  <si>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</si>
  <si>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</si>
  <si>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</si>
  <si>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</si>
  <si>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</si>
  <si>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</si>
  <si>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</si>
  <si>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</si>
  <si>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</si>
  <si>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</si>
  <si>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</si>
  <si>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</si>
  <si>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</si>
  <si>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</si>
  <si>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</si>
  <si>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</si>
  <si>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</si>
  <si>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</si>
  <si>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</si>
  <si>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</si>
  <si>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</si>
  <si>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</si>
  <si>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</si>
  <si>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</si>
  <si>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</si>
  <si>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</si>
  <si>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</si>
  <si>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</si>
  <si>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</si>
  <si>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</si>
  <si>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</si>
  <si>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</si>
  <si>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</si>
  <si>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</si>
  <si>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</si>
  <si>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</si>
  <si>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</si>
  <si>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</si>
  <si>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</si>
  <si>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</si>
  <si>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</si>
  <si>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</si>
  <si>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</si>
  <si>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</si>
  <si>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</si>
  <si>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</si>
  <si>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</si>
  <si>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</si>
  <si>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</si>
  <si>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</si>
  <si>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</si>
  <si>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</si>
  <si>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</si>
  <si>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</si>
  <si>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</si>
  <si>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</si>
  <si>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</si>
  <si>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</si>
  <si>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</si>
  <si>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</si>
  <si>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</si>
  <si>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</si>
  <si>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</si>
  <si>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</si>
  <si>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</si>
  <si>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</si>
  <si>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</si>
  <si>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</si>
  <si>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</si>
  <si>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</si>
  <si>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</si>
  <si>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</si>
  <si>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</si>
  <si>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</si>
  <si>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</si>
  <si>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</si>
  <si>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</si>
  <si>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</si>
  <si>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</si>
  <si>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</si>
  <si>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</si>
  <si>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</si>
  <si>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</si>
  <si>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</si>
  <si>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</si>
  <si>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</si>
  <si>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</si>
  <si>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</si>
  <si>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</si>
  <si>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</si>
  <si>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</si>
  <si>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</si>
  <si>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</si>
  <si>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</si>
  <si>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</si>
  <si>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</si>
  <si>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</si>
  <si>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</si>
  <si>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</si>
  <si>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</si>
  <si>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</si>
  <si>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</si>
  <si>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</si>
  <si>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</si>
  <si>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</si>
  <si>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</si>
  <si>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</si>
  <si>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</si>
  <si>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</si>
  <si>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</si>
  <si>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</si>
  <si>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</si>
  <si>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</si>
  <si>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</si>
  <si>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</si>
  <si>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</si>
  <si>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</si>
  <si>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</si>
  <si>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</si>
  <si>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</si>
  <si>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</si>
  <si>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</si>
  <si>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</si>
  <si>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</si>
  <si>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</si>
  <si>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</si>
  <si>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</si>
  <si>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</si>
  <si>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</si>
  <si>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</si>
  <si>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</si>
  <si>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</si>
  <si>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</si>
  <si>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</si>
  <si>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</si>
  <si>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</si>
  <si>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</si>
  <si>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</si>
  <si>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</si>
  <si>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</si>
  <si>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</si>
  <si>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</si>
  <si>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</si>
  <si>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</si>
  <si>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</si>
  <si>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</si>
  <si>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</si>
  <si>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</si>
  <si>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</si>
  <si>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</si>
  <si>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</si>
  <si>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</si>
  <si>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</si>
  <si>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</si>
  <si>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</si>
  <si>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</si>
  <si>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</si>
  <si>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</si>
  <si>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</si>
  <si>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</si>
  <si>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</si>
  <si>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</si>
  <si>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</si>
  <si>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</si>
  <si>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</si>
  <si>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</si>
  <si>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</si>
  <si>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</si>
  <si>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</si>
  <si>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</si>
  <si>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</si>
  <si>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</si>
  <si>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</si>
  <si>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</si>
  <si>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</si>
  <si>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</si>
  <si>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</si>
  <si>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</si>
  <si>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</si>
  <si>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</si>
  <si>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</si>
  <si>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</si>
  <si>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</si>
  <si>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</si>
  <si>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</si>
  <si>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</si>
  <si>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</si>
  <si>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</si>
  <si>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</si>
  <si>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</si>
  <si>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</si>
  <si>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</si>
  <si>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</si>
  <si>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</si>
  <si>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</si>
  <si>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</si>
  <si>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</si>
  <si>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</si>
  <si>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</si>
  <si>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</si>
  <si>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</si>
  <si>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</si>
  <si>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</si>
  <si>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</si>
  <si>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</si>
  <si>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</si>
  <si>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</si>
  <si>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</si>
  <si>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</si>
  <si>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</si>
  <si>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</si>
  <si>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</si>
  <si>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</si>
  <si>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</si>
  <si>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</si>
  <si>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</si>
  <si>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</si>
  <si>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</si>
  <si>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</si>
  <si>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</si>
  <si>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</si>
  <si>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</si>
  <si>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</si>
  <si>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</si>
  <si>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</si>
  <si>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</si>
  <si>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</si>
  <si>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</si>
  <si>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</si>
  <si>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</si>
  <si>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</si>
  <si>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</si>
  <si>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</si>
  <si>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</si>
  <si>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</si>
  <si>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</si>
  <si>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</si>
  <si>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</si>
  <si>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</si>
  <si>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</si>
  <si>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</si>
  <si>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</si>
  <si>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</si>
  <si>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</si>
  <si>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</si>
  <si>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</si>
  <si>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</si>
  <si>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</si>
  <si>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</si>
  <si>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</si>
  <si>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</si>
  <si>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</si>
  <si>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</si>
  <si>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</si>
  <si>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</si>
  <si>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</si>
  <si>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</si>
  <si>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</si>
  <si>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</si>
  <si>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</si>
  <si>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</si>
  <si>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</si>
  <si>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</si>
  <si>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</si>
  <si>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</si>
  <si>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</si>
  <si>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</si>
  <si>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</si>
  <si>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</si>
  <si>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</si>
  <si>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</si>
  <si>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</si>
  <si>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</si>
  <si>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</si>
  <si>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</si>
  <si>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</si>
  <si>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</si>
  <si>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</si>
  <si>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</si>
  <si>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</si>
  <si>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</si>
  <si>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</si>
  <si>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</si>
  <si>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</si>
  <si>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</si>
  <si>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</si>
  <si>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</si>
  <si>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</si>
  <si>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</si>
  <si>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</si>
  <si>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</si>
  <si>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</si>
  <si>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</si>
  <si>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</si>
  <si>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</si>
  <si>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</si>
  <si>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</si>
  <si>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</si>
  <si>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</si>
  <si>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</si>
  <si>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</si>
  <si>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</si>
  <si>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</si>
  <si>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</si>
  <si>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</si>
  <si>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</si>
  <si>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</si>
  <si>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</si>
  <si>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</si>
  <si>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</si>
  <si>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</si>
  <si>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</si>
  <si>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</si>
  <si>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</si>
  <si>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</si>
  <si>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</si>
  <si>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</si>
  <si>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</si>
  <si>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</si>
  <si>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</si>
  <si>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</si>
  <si>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</si>
  <si>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</si>
  <si>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</si>
  <si>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</si>
  <si>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</si>
  <si>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</si>
  <si>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</si>
  <si>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</si>
  <si>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</si>
  <si>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</si>
  <si>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</si>
  <si>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</si>
  <si>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</si>
  <si>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</si>
  <si>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</si>
  <si>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</si>
  <si>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</si>
  <si>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</si>
  <si>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</si>
  <si>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</si>
  <si>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</si>
  <si>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</si>
  <si>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</si>
  <si>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</si>
  <si>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</si>
  <si>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</si>
  <si>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</si>
  <si>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</si>
  <si>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</si>
  <si>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</si>
  <si>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</si>
  <si>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</si>
  <si>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</si>
  <si>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</si>
  <si>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</si>
  <si>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</si>
  <si>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</si>
  <si>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</si>
  <si>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</si>
  <si>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</si>
  <si>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</si>
  <si>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</si>
  <si>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</si>
  <si>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</si>
  <si>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</si>
  <si>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</si>
  <si>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</si>
  <si>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</si>
  <si>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</si>
  <si>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</si>
  <si>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</si>
  <si>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</si>
  <si>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</si>
  <si>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</si>
  <si>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</si>
  <si>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</si>
  <si>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</si>
  <si>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</si>
  <si>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</si>
  <si>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</si>
  <si>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</si>
  <si>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</si>
  <si>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</si>
  <si>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</si>
  <si>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</si>
  <si>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</si>
  <si>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</si>
  <si>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</si>
  <si>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</si>
  <si>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</si>
  <si>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</si>
  <si>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</si>
  <si>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</si>
  <si>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</si>
  <si>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</si>
  <si>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</si>
  <si>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</si>
  <si>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</si>
  <si>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</si>
  <si>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</si>
  <si>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</si>
  <si>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</si>
  <si>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</si>
  <si>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</si>
  <si>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</si>
  <si>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</si>
  <si>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</si>
  <si>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</si>
  <si>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</si>
  <si>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</si>
  <si>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</si>
  <si>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</si>
  <si>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</si>
  <si>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</si>
  <si>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</si>
  <si>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</si>
  <si>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</si>
  <si>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</si>
  <si>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</si>
  <si>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</si>
  <si>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</si>
  <si>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</si>
  <si>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</si>
  <si>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</si>
  <si>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</si>
  <si>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</si>
  <si>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</si>
  <si>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</si>
  <si>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</si>
  <si>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</si>
  <si>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</si>
  <si>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</si>
  <si>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</si>
  <si>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</si>
  <si>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</si>
  <si>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</si>
  <si>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</si>
  <si>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</si>
  <si>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</si>
  <si>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</si>
  <si>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</si>
  <si>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</si>
  <si>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</si>
  <si>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</si>
  <si>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</si>
  <si>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</si>
  <si>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</si>
  <si>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</si>
  <si>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</si>
  <si>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</si>
  <si>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</si>
  <si>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</si>
  <si>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</si>
  <si>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</si>
  <si>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</si>
  <si>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</si>
  <si>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</si>
  <si>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</si>
  <si>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</si>
  <si>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</si>
  <si>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</si>
  <si>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</si>
  <si>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</si>
  <si>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</si>
  <si>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</si>
  <si>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</si>
  <si>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</si>
  <si>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</si>
  <si>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</si>
  <si>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</si>
  <si>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</si>
  <si>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</si>
  <si>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</si>
  <si>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</si>
  <si>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</si>
  <si>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</si>
  <si>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</si>
  <si>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</si>
  <si>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</si>
  <si>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</si>
  <si>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</si>
  <si>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</si>
  <si>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</si>
  <si>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</si>
  <si>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</si>
  <si>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</si>
  <si>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</si>
  <si>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</si>
  <si>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</si>
  <si>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</si>
  <si>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</si>
  <si>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</si>
  <si>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</si>
  <si>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</si>
  <si>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</si>
  <si>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</si>
  <si>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</si>
  <si>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</si>
  <si>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</si>
  <si>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</si>
  <si>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</si>
  <si>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</si>
  <si>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</si>
  <si>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</si>
  <si>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</si>
  <si>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</si>
  <si>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</si>
  <si>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</si>
  <si>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</si>
  <si>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</si>
  <si>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</si>
  <si>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</si>
  <si>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</si>
  <si>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</si>
  <si>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</si>
  <si>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</si>
  <si>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</si>
  <si>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</si>
  <si>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</si>
  <si>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</si>
  <si>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</si>
  <si>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</si>
  <si>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</si>
  <si>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</si>
  <si>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</si>
  <si>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</si>
  <si>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</si>
  <si>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</si>
  <si>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</si>
  <si>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</si>
  <si>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</si>
  <si>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</si>
  <si>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</si>
  <si>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</si>
  <si>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</si>
  <si>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</si>
  <si>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</si>
  <si>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</si>
  <si>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</si>
  <si>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</si>
  <si>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</si>
  <si>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</si>
  <si>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</si>
  <si>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</si>
  <si>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</si>
  <si>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</si>
  <si>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</si>
  <si>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</si>
  <si>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</si>
  <si>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</si>
  <si>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</si>
  <si>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</si>
  <si>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</si>
  <si>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</si>
  <si>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</si>
  <si>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</si>
  <si>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</si>
  <si>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</si>
  <si>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</si>
  <si>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</si>
  <si>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</si>
  <si>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</si>
  <si>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</si>
  <si>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</si>
  <si>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</si>
  <si>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</si>
  <si>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</si>
  <si>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</si>
  <si>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</si>
  <si>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</si>
  <si>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</si>
  <si>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</si>
  <si>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</si>
  <si>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</si>
  <si>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</si>
  <si>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</si>
  <si>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</si>
  <si>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</si>
  <si>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</si>
  <si>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</si>
  <si>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</si>
  <si>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</si>
  <si>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</si>
  <si>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</si>
  <si>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</si>
  <si>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</si>
  <si>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</si>
  <si>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</si>
  <si>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</si>
  <si>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</si>
  <si>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</si>
  <si>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</si>
  <si>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</si>
  <si>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</si>
  <si>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</si>
  <si>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</si>
  <si>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</si>
  <si>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</si>
  <si>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</si>
  <si>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</si>
  <si>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</si>
  <si>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</si>
  <si>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</si>
  <si>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</si>
  <si>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</si>
  <si>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</si>
  <si>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</si>
  <si>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</si>
  <si>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</si>
  <si>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</si>
  <si>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</si>
  <si>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</si>
  <si>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</si>
  <si>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</si>
  <si>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</si>
  <si>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</si>
  <si>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</si>
  <si>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</si>
  <si>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</si>
  <si>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</si>
  <si>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</si>
  <si>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</si>
  <si>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</si>
  <si>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</si>
  <si>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</si>
  <si>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</si>
  <si>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</si>
  <si>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</si>
  <si>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</si>
  <si>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</si>
  <si>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</si>
  <si>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</si>
  <si>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</si>
  <si>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</si>
  <si>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</si>
  <si>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</si>
  <si>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</si>
  <si>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</si>
  <si>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</si>
  <si>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</si>
  <si>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</si>
  <si>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</si>
  <si>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</si>
  <si>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</si>
  <si>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</si>
  <si>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</si>
  <si>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</si>
  <si>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</si>
  <si>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</si>
  <si>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</si>
  <si>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</si>
  <si>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</si>
  <si>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</si>
  <si>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</si>
  <si>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</si>
  <si>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</si>
  <si>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</si>
  <si>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</si>
  <si>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</si>
  <si>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</si>
  <si>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</si>
  <si>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</si>
  <si>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</si>
  <si>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</si>
  <si>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</si>
  <si>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</si>
  <si>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</si>
  <si>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</si>
  <si>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</si>
  <si>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</si>
  <si>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</si>
  <si>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</si>
  <si>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</si>
  <si>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</si>
  <si>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</si>
  <si>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</si>
  <si>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</si>
  <si>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</si>
  <si>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</si>
  <si>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</si>
  <si>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</si>
  <si>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</si>
  <si>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</si>
  <si>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</si>
  <si>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</si>
  <si>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</si>
  <si>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</si>
  <si>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</si>
  <si>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</si>
  <si>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</si>
  <si>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</si>
  <si>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</si>
  <si>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</si>
  <si>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</si>
  <si>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</si>
  <si>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</si>
  <si>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</si>
  <si>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</si>
  <si>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</si>
  <si>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</si>
  <si>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</si>
  <si>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</si>
  <si>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</si>
  <si>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</si>
  <si>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</si>
  <si>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</si>
  <si>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</si>
  <si>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</si>
  <si>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</si>
  <si>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</si>
  <si>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</si>
  <si>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</si>
  <si>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</si>
  <si>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</si>
  <si>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</si>
  <si>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</si>
  <si>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</si>
  <si>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</si>
  <si>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</si>
  <si>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</si>
  <si>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</si>
  <si>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</si>
  <si>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</si>
  <si>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</si>
  <si>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</si>
  <si>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</si>
  <si>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</si>
  <si>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</si>
  <si>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</si>
  <si>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</si>
  <si>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</si>
  <si>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</si>
  <si>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</si>
  <si>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</si>
  <si>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</si>
  <si>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</si>
  <si>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</si>
  <si>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</si>
  <si>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</si>
  <si>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</si>
  <si>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</si>
  <si>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</si>
  <si>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</si>
  <si>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</si>
  <si>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</si>
  <si>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</si>
  <si>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</si>
  <si>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</si>
  <si>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</si>
  <si>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</si>
  <si>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</si>
  <si>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</si>
  <si>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</si>
  <si>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</si>
  <si>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</si>
  <si>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</si>
  <si>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</si>
  <si>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</si>
  <si>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</si>
  <si>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</si>
  <si>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</si>
  <si>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</si>
  <si>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</si>
  <si>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</si>
  <si>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</si>
  <si>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</si>
  <si>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</si>
  <si>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</si>
  <si>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</si>
  <si>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</si>
  <si>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</si>
  <si>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</si>
  <si>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</si>
  <si>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</si>
  <si>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</si>
  <si>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</si>
  <si>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</si>
  <si>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</si>
  <si>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</si>
  <si>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</si>
  <si>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</si>
  <si>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</si>
  <si>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</si>
  <si>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</si>
  <si>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</si>
  <si>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</si>
  <si>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</si>
  <si>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</si>
  <si>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</si>
  <si>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</si>
  <si>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</si>
  <si>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</si>
  <si>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</si>
  <si>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</si>
  <si>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</si>
  <si>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</si>
  <si>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</si>
  <si>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</si>
  <si>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</si>
  <si>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</si>
  <si>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</si>
  <si>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</si>
  <si>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</si>
  <si>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</si>
  <si>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</si>
  <si>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</si>
  <si>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</si>
  <si>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</si>
  <si>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</si>
  <si>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</si>
  <si>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</si>
  <si>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</si>
  <si>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</si>
  <si>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</si>
  <si>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</si>
  <si>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</si>
  <si>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</si>
  <si>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</si>
  <si>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</si>
  <si>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</si>
  <si>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</si>
  <si>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</si>
  <si>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</si>
  <si>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</si>
  <si>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</si>
  <si>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</si>
  <si>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</si>
  <si>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</si>
  <si>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</si>
  <si>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</si>
  <si>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</si>
  <si>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</si>
  <si>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</si>
  <si>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</si>
  <si>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</si>
  <si>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</si>
  <si>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</si>
  <si>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</si>
  <si>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</si>
  <si>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</si>
  <si>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</si>
  <si>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</si>
  <si>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</si>
  <si>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</si>
  <si>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</si>
  <si>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</si>
  <si>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</si>
  <si>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</si>
  <si>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</si>
  <si>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</si>
  <si>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</si>
  <si>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</si>
  <si>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</si>
  <si>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</si>
  <si>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</si>
  <si>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</si>
  <si>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</si>
  <si>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</si>
  <si>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</si>
  <si>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</si>
  <si>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</si>
  <si>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</si>
  <si>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</si>
  <si>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</si>
  <si>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</si>
  <si>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</si>
  <si>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</si>
  <si>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</si>
  <si>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</si>
  <si>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</si>
  <si>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</si>
  <si>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</si>
  <si>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</si>
  <si>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</si>
  <si>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</si>
  <si>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</si>
  <si>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</si>
  <si>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</si>
  <si>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</si>
  <si>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</si>
  <si>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</si>
  <si>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</si>
  <si>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</si>
  <si>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</si>
  <si>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</si>
  <si>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</si>
  <si>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</si>
  <si>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</si>
  <si>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</si>
  <si>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</si>
  <si>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</si>
  <si>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</si>
  <si>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</si>
  <si>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</si>
  <si>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</si>
  <si>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</si>
  <si>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</si>
  <si>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</si>
  <si>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</si>
  <si>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</si>
  <si>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</si>
  <si>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</si>
  <si>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</si>
  <si>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</si>
  <si>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</si>
  <si>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</si>
  <si>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</si>
  <si>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</si>
  <si>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</si>
  <si>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</si>
  <si>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</si>
  <si>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</si>
  <si>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</si>
  <si>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</si>
  <si>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</si>
  <si>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</si>
  <si>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</si>
  <si>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</si>
  <si>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</si>
  <si>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</si>
  <si>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</si>
  <si>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</si>
  <si>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</si>
  <si>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</si>
  <si>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</si>
  <si>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</si>
  <si>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</si>
  <si>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</si>
  <si>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</si>
  <si>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</si>
  <si>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</si>
  <si>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</si>
  <si>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</si>
  <si>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</si>
  <si>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</si>
  <si>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</si>
  <si>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</si>
  <si>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</si>
  <si>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</si>
  <si>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</si>
  <si>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</si>
  <si>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</si>
  <si>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</si>
  <si>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</si>
  <si>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</si>
  <si>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</si>
  <si>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</si>
  <si>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</si>
  <si>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</si>
  <si>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</si>
  <si>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</si>
  <si>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</si>
  <si>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</si>
  <si>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</si>
  <si>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</si>
  <si>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</si>
  <si>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</si>
  <si>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</si>
  <si>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</si>
  <si>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</si>
  <si>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</si>
  <si>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</si>
  <si>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</si>
  <si>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</si>
  <si>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</si>
  <si>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</si>
  <si>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</si>
  <si>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</si>
  <si>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</si>
  <si>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</si>
  <si>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</si>
  <si>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</si>
  <si>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</si>
  <si>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</si>
  <si>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</si>
  <si>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</si>
  <si>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</si>
  <si>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</si>
  <si>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</si>
  <si>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</si>
  <si>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</si>
  <si>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</si>
  <si>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</si>
  <si>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</si>
  <si>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</si>
  <si>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</si>
  <si>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</si>
  <si>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</si>
  <si>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</si>
  <si>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</si>
  <si>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</si>
  <si>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</si>
  <si>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</si>
  <si>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</si>
  <si>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</si>
  <si>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</si>
  <si>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</si>
  <si>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</si>
  <si>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</si>
  <si>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</si>
  <si>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</si>
  <si>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</si>
  <si>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</si>
  <si>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</si>
  <si>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</si>
  <si>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</si>
  <si>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</si>
  <si>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</si>
  <si>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</si>
  <si>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</si>
  <si>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</si>
  <si>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</si>
  <si>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</si>
  <si>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</si>
  <si>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</si>
  <si>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</si>
  <si>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</si>
  <si>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</si>
  <si>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</si>
  <si>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</si>
  <si>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</si>
  <si>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</si>
  <si>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</si>
  <si>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</si>
  <si>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</si>
  <si>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</si>
  <si>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</si>
  <si>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</si>
  <si>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</si>
  <si>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</si>
  <si>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</si>
  <si>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</si>
  <si>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</si>
  <si>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</si>
  <si>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</si>
  <si>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</si>
  <si>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</si>
  <si>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</si>
  <si>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</si>
  <si>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</si>
  <si>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</si>
  <si>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</si>
  <si>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</si>
  <si>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</si>
  <si>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</si>
  <si>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</si>
  <si>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</si>
  <si>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</si>
  <si>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</si>
  <si>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</si>
  <si>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</si>
  <si>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</si>
  <si>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</si>
  <si>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</si>
  <si>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</si>
  <si>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</si>
  <si>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</si>
  <si>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</si>
  <si>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</si>
  <si>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</si>
  <si>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</si>
  <si>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</si>
  <si>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</si>
  <si>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</si>
  <si>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</si>
  <si>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</si>
  <si>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</si>
  <si>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</si>
  <si>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</si>
  <si>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</si>
  <si>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</si>
  <si>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</si>
  <si>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</si>
  <si>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</si>
  <si>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</si>
  <si>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</si>
  <si>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</si>
  <si>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</si>
  <si>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</si>
  <si>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</si>
  <si>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</si>
  <si>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</si>
  <si>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</si>
  <si>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</si>
  <si>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</si>
  <si>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</si>
  <si>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</si>
  <si>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</si>
  <si>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</si>
  <si>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</si>
  <si>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</si>
  <si>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</si>
  <si>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</si>
  <si>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</si>
  <si>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</si>
  <si>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</si>
  <si>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</si>
  <si>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</si>
  <si>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</si>
  <si>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</si>
  <si>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</si>
  <si>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</si>
  <si>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</si>
  <si>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</si>
  <si>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</si>
  <si>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</si>
  <si>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</si>
  <si>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</si>
  <si>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</si>
  <si>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</si>
  <si>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</si>
  <si>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</si>
  <si>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</si>
  <si>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</si>
  <si>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</si>
  <si>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</si>
  <si>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</si>
  <si>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</si>
  <si>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</si>
  <si>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</si>
  <si>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</si>
  <si>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</si>
  <si>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</si>
  <si>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</si>
  <si>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</si>
  <si>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</si>
  <si>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</si>
  <si>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</si>
  <si>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</si>
  <si>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</si>
  <si>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</si>
  <si>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</si>
  <si>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</si>
  <si>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</si>
  <si>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</si>
  <si>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</si>
  <si>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</si>
  <si>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</si>
  <si>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</si>
  <si>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</si>
  <si>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</si>
  <si>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</si>
  <si>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</si>
  <si>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</si>
  <si>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</si>
  <si>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</si>
  <si>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</si>
  <si>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</si>
  <si>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</si>
  <si>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</si>
  <si>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</si>
  <si>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</si>
  <si>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</si>
  <si>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</si>
  <si>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</si>
  <si>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</si>
  <si>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</si>
  <si>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</si>
  <si>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</si>
  <si>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</si>
  <si>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</si>
  <si>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</si>
  <si>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</si>
  <si>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</si>
  <si>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</si>
  <si>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</si>
  <si>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</si>
  <si>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</si>
  <si>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</si>
  <si>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</si>
  <si>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</si>
  <si>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</si>
  <si>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</si>
  <si>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</si>
  <si>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</si>
  <si>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</si>
  <si>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</si>
  <si>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</si>
  <si>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</si>
  <si>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</si>
  <si>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</si>
  <si>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</si>
  <si>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</si>
  <si>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</si>
  <si>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</si>
  <si>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</si>
  <si>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</si>
  <si>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</si>
  <si>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</si>
  <si>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</si>
  <si>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</si>
  <si>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</si>
  <si>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</si>
  <si>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</si>
  <si>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</si>
  <si>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</si>
  <si>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</si>
  <si>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</si>
  <si>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</si>
  <si>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</si>
  <si>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</si>
  <si>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</si>
  <si>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</si>
  <si>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</si>
  <si>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</si>
  <si>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</si>
  <si>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</si>
  <si>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</si>
  <si>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</si>
  <si>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</si>
  <si>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</si>
  <si>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</si>
  <si>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</si>
  <si>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</si>
  <si>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</si>
  <si>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</si>
  <si>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</si>
  <si>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</si>
  <si>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</si>
  <si>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</si>
  <si>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</si>
  <si>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</si>
  <si>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</si>
  <si>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</si>
  <si>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</si>
  <si>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</si>
  <si>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</si>
  <si>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</si>
  <si>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</si>
  <si>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</si>
  <si>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</si>
  <si>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</si>
  <si>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</si>
  <si>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</si>
  <si>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</si>
  <si>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</si>
  <si>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</si>
  <si>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</si>
  <si>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</si>
  <si>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</si>
  <si>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</si>
  <si>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</si>
  <si>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</si>
  <si>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</si>
  <si>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</si>
  <si>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</si>
  <si>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</si>
  <si>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</si>
  <si>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</si>
  <si>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</si>
  <si>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</si>
  <si>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</si>
  <si>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</si>
  <si>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</si>
  <si>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</si>
  <si>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</si>
  <si>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</si>
  <si>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</si>
  <si>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</si>
  <si>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</si>
  <si>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</si>
  <si>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</si>
  <si>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</si>
  <si>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</si>
  <si>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</si>
  <si>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</si>
  <si>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</si>
  <si>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</si>
  <si>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</si>
  <si>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</si>
  <si>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</si>
  <si>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</si>
  <si>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</si>
  <si>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</si>
  <si>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</si>
  <si>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</si>
  <si>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</si>
  <si>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</si>
  <si>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</si>
  <si>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</si>
  <si>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</si>
  <si>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</si>
  <si>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</si>
  <si>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</si>
  <si>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</si>
  <si>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</si>
  <si>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</si>
  <si>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</si>
  <si>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</si>
  <si>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</si>
  <si>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</si>
  <si>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</si>
  <si>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</si>
  <si>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</si>
  <si>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</si>
  <si>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</si>
  <si>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</si>
  <si>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</si>
  <si>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</si>
  <si>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</si>
  <si>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</si>
  <si>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</si>
  <si>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</si>
  <si>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</si>
  <si>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</si>
  <si>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</si>
  <si>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</si>
  <si>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</si>
  <si>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</si>
  <si>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</si>
  <si>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</si>
  <si>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</si>
  <si>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</si>
  <si>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</si>
  <si>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</si>
  <si>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</si>
  <si>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</si>
  <si>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</si>
  <si>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</si>
  <si>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</si>
  <si>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</si>
  <si>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</si>
  <si>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</si>
  <si>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</si>
  <si>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</si>
  <si>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</si>
  <si>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</si>
  <si>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</si>
  <si>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</si>
  <si>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</si>
  <si>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</si>
  <si>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</si>
  <si>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</si>
  <si>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</si>
  <si>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</si>
  <si>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</si>
  <si>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</si>
  <si>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</si>
  <si>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</si>
  <si>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</si>
  <si>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</si>
  <si>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</si>
  <si>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</si>
  <si>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</si>
  <si>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</si>
  <si>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</si>
  <si>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</si>
  <si>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</si>
  <si>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</si>
  <si>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</si>
  <si>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</si>
  <si>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</si>
  <si>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</si>
  <si>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</si>
  <si>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</si>
  <si>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</si>
  <si>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</si>
  <si>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</si>
  <si>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</si>
  <si>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</si>
  <si>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</si>
  <si>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</si>
  <si>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</si>
  <si>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</si>
  <si>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</si>
  <si>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</si>
  <si>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</si>
  <si>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</si>
  <si>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</si>
  <si>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</si>
  <si>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</si>
  <si>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</si>
  <si>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</si>
  <si>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</si>
  <si>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</si>
  <si>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</si>
  <si>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</si>
  <si>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</si>
  <si>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</si>
  <si>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</si>
  <si>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</si>
  <si>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</si>
  <si>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</si>
  <si>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</si>
  <si>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</si>
  <si>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</si>
  <si>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</si>
  <si>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</si>
  <si>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</si>
  <si>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</si>
  <si>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</si>
  <si>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</si>
  <si>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</si>
  <si>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</si>
  <si>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</si>
  <si>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</si>
  <si>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</si>
  <si>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</si>
  <si>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</si>
  <si>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</si>
  <si>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</si>
  <si>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</si>
  <si>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</si>
  <si>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</si>
  <si>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</si>
  <si>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</si>
  <si>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</si>
  <si>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</si>
  <si>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</si>
  <si>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</si>
  <si>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</si>
  <si>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</si>
  <si>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</si>
  <si>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</si>
  <si>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</si>
  <si>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</si>
  <si>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</si>
  <si>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</si>
  <si>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</si>
  <si>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</si>
  <si>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</si>
  <si>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</si>
  <si>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</si>
  <si>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</si>
  <si>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</si>
  <si>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</si>
  <si>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</si>
  <si>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</si>
  <si>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</si>
  <si>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</si>
  <si>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</si>
  <si>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</si>
  <si>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</si>
  <si>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</si>
  <si>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</si>
  <si>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</si>
  <si>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</si>
  <si>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</si>
  <si>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</si>
  <si>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</si>
  <si>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</si>
  <si>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</si>
  <si>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</si>
  <si>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</si>
  <si>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</si>
  <si>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</si>
  <si>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</si>
  <si>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</si>
  <si>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</si>
  <si>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</si>
  <si>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</si>
  <si>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</si>
  <si>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</si>
  <si>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</si>
  <si>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</si>
  <si>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</si>
  <si>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</si>
  <si>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</si>
  <si>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</si>
  <si>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</si>
  <si>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</si>
  <si>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</si>
  <si>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</si>
  <si>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</si>
  <si>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</si>
  <si>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</si>
  <si>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</si>
  <si>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</si>
  <si>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</si>
  <si>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</si>
  <si>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</si>
  <si>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</si>
  <si>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</si>
  <si>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</si>
  <si>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</si>
  <si>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</si>
  <si>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</si>
  <si>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</si>
  <si>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</si>
  <si>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</si>
  <si>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</si>
  <si>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</si>
  <si>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</si>
  <si>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</si>
  <si>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</si>
  <si>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</si>
  <si>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</si>
  <si>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</si>
  <si>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</si>
  <si>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</si>
  <si>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</si>
  <si>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</si>
  <si>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</si>
  <si>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</si>
  <si>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</si>
  <si>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</si>
  <si>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</si>
  <si>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</si>
  <si>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</si>
  <si>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</si>
  <si>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</si>
  <si>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</si>
  <si>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</si>
  <si>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</si>
  <si>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</si>
  <si>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</si>
  <si>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</si>
  <si>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</si>
  <si>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</si>
  <si>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</si>
  <si>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</si>
  <si>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</si>
  <si>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</si>
  <si>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</si>
  <si>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</si>
  <si>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</si>
  <si>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</si>
  <si>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</si>
  <si>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</si>
  <si>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</si>
  <si>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</si>
  <si>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</si>
  <si>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</si>
  <si>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</si>
  <si>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</si>
  <si>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</si>
  <si>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</si>
  <si>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</si>
  <si>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</si>
  <si>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</si>
  <si>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</si>
  <si>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</si>
  <si>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</si>
  <si>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</si>
  <si>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</si>
  <si>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</si>
  <si>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</si>
  <si>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</si>
  <si>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</si>
  <si>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</si>
  <si>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</si>
  <si>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</si>
  <si>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</si>
  <si>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</si>
  <si>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</si>
  <si>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</si>
  <si>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</si>
  <si>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</si>
  <si>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</si>
  <si>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</si>
  <si>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</si>
  <si>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</si>
  <si>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</si>
  <si>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</si>
  <si>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</si>
  <si>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</si>
  <si>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</si>
  <si>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</si>
  <si>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</si>
  <si>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</si>
  <si>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</si>
  <si>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</si>
  <si>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</si>
  <si>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</si>
  <si>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</si>
  <si>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</si>
  <si>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</si>
  <si>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</si>
  <si>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</si>
  <si>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</si>
  <si>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</si>
  <si>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</si>
  <si>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</si>
  <si>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</si>
  <si>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</si>
  <si>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</si>
  <si>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</si>
  <si>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</si>
  <si>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</si>
  <si>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</si>
  <si>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</si>
  <si>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</si>
  <si>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</si>
  <si>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</si>
  <si>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</si>
  <si>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</si>
  <si>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</si>
  <si>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</si>
  <si>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</si>
  <si>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</si>
  <si>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</si>
  <si>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</si>
  <si>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</si>
  <si>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</si>
  <si>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</si>
  <si>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</si>
  <si>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</si>
  <si>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</si>
  <si>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</si>
  <si>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</si>
  <si>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</si>
  <si>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</si>
  <si>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</si>
  <si>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</si>
  <si>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</si>
  <si>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</si>
  <si>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</si>
  <si>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</si>
  <si>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</si>
  <si>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</si>
  <si>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</si>
  <si>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</si>
  <si>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</si>
  <si>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</si>
  <si>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</si>
  <si>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</si>
  <si>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</si>
  <si>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</si>
  <si>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</si>
  <si>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</si>
  <si>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</si>
  <si>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</si>
  <si>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</si>
  <si>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</si>
  <si>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</si>
  <si>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</si>
  <si>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</si>
  <si>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</si>
  <si>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</si>
  <si>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</si>
  <si>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</si>
  <si>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</si>
  <si>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</si>
  <si>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</si>
  <si>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</si>
  <si>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</si>
  <si>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</si>
  <si>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</si>
  <si>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</si>
  <si>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</si>
  <si>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</si>
  <si>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</si>
  <si>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</si>
  <si>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</si>
  <si>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</si>
  <si>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</si>
  <si>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</si>
  <si>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</si>
  <si>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</si>
  <si>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</si>
  <si>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</si>
  <si>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</si>
  <si>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</si>
  <si>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</si>
  <si>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</si>
  <si>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</si>
  <si>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</si>
  <si>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</si>
  <si>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</si>
  <si>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</si>
  <si>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</si>
  <si>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</si>
  <si>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</si>
  <si>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</si>
  <si>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</si>
  <si>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</si>
  <si>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</si>
  <si>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</si>
  <si>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</si>
  <si>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</si>
  <si>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</si>
  <si>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</si>
  <si>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</si>
  <si>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</si>
  <si>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</si>
  <si>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</si>
  <si>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</si>
  <si>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</si>
  <si>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</si>
  <si>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</si>
  <si>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</si>
  <si>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</si>
  <si>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</si>
  <si>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</si>
  <si>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</si>
  <si>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</si>
  <si>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</si>
  <si>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</si>
  <si>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</si>
  <si>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</si>
  <si>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</si>
  <si>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</si>
  <si>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</si>
  <si>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</si>
  <si>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</si>
  <si>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</si>
  <si>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</si>
  <si>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</si>
  <si>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</si>
  <si>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</si>
  <si>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</si>
  <si>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</si>
  <si>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</si>
  <si>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</si>
  <si>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</si>
  <si>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</si>
  <si>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</si>
  <si>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</si>
  <si>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</si>
  <si>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</si>
  <si>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</si>
  <si>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</si>
  <si>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</si>
  <si>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</si>
  <si>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</si>
  <si>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</si>
  <si>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</si>
  <si>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</si>
  <si>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</si>
  <si>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</si>
  <si>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</si>
  <si>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</si>
  <si>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</si>
  <si>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</si>
  <si>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</si>
  <si>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</si>
  <si>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</si>
  <si>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</si>
  <si>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</si>
  <si>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</si>
  <si>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</si>
  <si>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</si>
  <si>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</si>
  <si>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</si>
  <si>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</si>
  <si>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</si>
  <si>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</si>
  <si>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</si>
  <si>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</si>
  <si>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</si>
  <si>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</si>
  <si>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</si>
  <si>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</si>
  <si>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</si>
  <si>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</si>
  <si>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</si>
  <si>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</si>
  <si>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</si>
  <si>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</si>
  <si>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</si>
  <si>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</si>
  <si>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</si>
  <si>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</si>
  <si>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</si>
  <si>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</si>
  <si>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</si>
  <si>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</si>
  <si>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</si>
  <si>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</si>
  <si>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</si>
  <si>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</si>
  <si>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</si>
  <si>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</si>
  <si>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</si>
  <si>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</si>
  <si>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</si>
  <si>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</si>
  <si>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</si>
  <si>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</si>
  <si>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</si>
  <si>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</si>
  <si>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</si>
  <si>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</si>
  <si>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</si>
  <si>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</si>
  <si>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</si>
  <si>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</si>
  <si>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</si>
  <si>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</si>
  <si>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</si>
  <si>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</si>
  <si>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</si>
  <si>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</si>
  <si>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</si>
  <si>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</si>
  <si>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</si>
  <si>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</si>
  <si>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</si>
  <si>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</si>
  <si>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</si>
  <si>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</si>
  <si>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</si>
  <si>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</si>
  <si>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</si>
  <si>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</si>
  <si>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</si>
  <si>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</si>
  <si>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</si>
  <si>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</si>
  <si>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</si>
  <si>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</si>
  <si>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</si>
  <si>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</si>
  <si>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</si>
  <si>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</si>
  <si>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</si>
  <si>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</si>
  <si>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</si>
  <si>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</si>
  <si>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</si>
  <si>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</si>
  <si>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</si>
  <si>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</si>
  <si>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</si>
  <si>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</si>
  <si>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</si>
  <si>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</si>
  <si>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</si>
  <si>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</si>
  <si>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</si>
  <si>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</si>
  <si>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</si>
  <si>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</si>
  <si>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</si>
  <si>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</si>
  <si>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</si>
  <si>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</si>
  <si>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</si>
  <si>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</si>
  <si>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</si>
  <si>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</si>
  <si>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</si>
  <si>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</si>
  <si>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</si>
  <si>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</si>
  <si>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</si>
  <si>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</si>
  <si>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</si>
  <si>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</si>
  <si>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</si>
  <si>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</si>
  <si>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</si>
  <si>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</si>
  <si>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</si>
  <si>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</si>
  <si>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</si>
  <si>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</si>
  <si>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</si>
  <si>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</si>
  <si>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</si>
  <si>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</si>
  <si>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</si>
  <si>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</si>
  <si>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</si>
  <si>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</si>
  <si>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</si>
  <si>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</si>
  <si>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</si>
  <si>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</si>
  <si>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</si>
  <si>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</si>
  <si>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</si>
  <si>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</si>
  <si>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</si>
  <si>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</si>
  <si>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</si>
  <si>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</si>
  <si>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</si>
  <si>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</si>
  <si>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</si>
  <si>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</si>
  <si>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</si>
  <si>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</si>
  <si>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</si>
  <si>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</si>
  <si>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</si>
  <si>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</si>
  <si>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</si>
  <si>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</si>
  <si>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</si>
  <si>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</si>
  <si>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</si>
  <si>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</si>
  <si>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</si>
  <si>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</si>
  <si>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</si>
  <si>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</si>
  <si>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</si>
  <si>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</si>
  <si>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</si>
  <si>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</si>
  <si>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</si>
  <si>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</si>
  <si>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</si>
  <si>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</si>
  <si>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</si>
  <si>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</si>
  <si>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</si>
  <si>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</si>
  <si>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</si>
  <si>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</si>
  <si>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</si>
  <si>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</si>
  <si>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</si>
  <si>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</si>
  <si>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</si>
  <si>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</si>
  <si>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</si>
  <si>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</si>
  <si>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</si>
  <si>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</si>
  <si>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</si>
  <si>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</si>
  <si>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</si>
  <si>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</si>
  <si>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</si>
  <si>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</si>
  <si>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</si>
  <si>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</si>
  <si>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</si>
  <si>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</si>
  <si>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</si>
  <si>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</si>
  <si>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</si>
  <si>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</si>
  <si>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</si>
  <si>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</si>
  <si>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</si>
  <si>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</si>
  <si>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</si>
  <si>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</si>
  <si>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</si>
  <si>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</si>
  <si>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</si>
  <si>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</si>
  <si>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</si>
  <si>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</si>
  <si>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</si>
  <si>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</si>
  <si>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</si>
  <si>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</si>
  <si>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</si>
  <si>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</si>
  <si>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</si>
  <si>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</si>
  <si>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</si>
  <si>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</si>
  <si>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</si>
  <si>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</si>
  <si>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</si>
  <si>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</si>
  <si>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</si>
  <si>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</si>
  <si>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</si>
  <si>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</si>
  <si>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</si>
  <si>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</si>
  <si>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</si>
  <si>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</si>
  <si>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</si>
  <si>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</si>
  <si>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</si>
  <si>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</si>
  <si>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</si>
  <si>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</si>
  <si>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</si>
  <si>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</si>
  <si>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</si>
  <si>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</si>
  <si>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</si>
  <si>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</si>
  <si>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</si>
  <si>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</si>
  <si>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</si>
  <si>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</si>
  <si>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</si>
  <si>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</si>
  <si>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</si>
  <si>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</si>
  <si>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</si>
  <si>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</si>
  <si>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</si>
  <si>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</si>
  <si>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</si>
  <si>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</si>
  <si>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</si>
  <si>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</si>
  <si>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</si>
  <si>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</si>
  <si>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</si>
  <si>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</si>
  <si>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</si>
  <si>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</si>
  <si>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</si>
  <si>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</si>
  <si>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</si>
  <si>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</si>
  <si>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</si>
  <si>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</si>
  <si>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</si>
  <si>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</si>
  <si>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</si>
  <si>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</si>
  <si>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</si>
  <si>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</si>
  <si>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</si>
  <si>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</si>
  <si>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</si>
  <si>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</si>
  <si>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</si>
  <si>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</si>
  <si>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</si>
  <si>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</si>
  <si>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</si>
  <si>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</si>
  <si>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</si>
  <si>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</si>
  <si>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</si>
  <si>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</si>
  <si>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</si>
  <si>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</si>
  <si>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</si>
  <si>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</si>
  <si>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</si>
  <si>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</si>
  <si>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</si>
  <si>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</si>
  <si>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</si>
  <si>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</si>
  <si>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</si>
  <si>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</si>
  <si>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</si>
  <si>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</si>
  <si>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</si>
  <si>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</si>
  <si>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</si>
  <si>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</si>
  <si>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</si>
  <si>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</si>
  <si>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</si>
  <si>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</si>
  <si>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</si>
  <si>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</si>
  <si>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</si>
  <si>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</si>
  <si>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</si>
  <si>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</si>
  <si>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</si>
  <si>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</si>
  <si>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</si>
  <si>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</si>
  <si>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</si>
  <si>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</si>
  <si>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</si>
  <si>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</si>
  <si>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</si>
  <si>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</si>
  <si>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</si>
  <si>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</si>
  <si>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</si>
  <si>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</si>
  <si>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</si>
  <si>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</si>
  <si>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</si>
  <si>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</si>
  <si>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</si>
  <si>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</si>
  <si>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</si>
  <si>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</si>
  <si>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</si>
  <si>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</si>
  <si>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</si>
  <si>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</si>
  <si>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</si>
  <si>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</si>
  <si>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</si>
  <si>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</si>
  <si>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</si>
  <si>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</si>
  <si>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</si>
  <si>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</si>
  <si>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</si>
  <si>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</si>
  <si>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</si>
  <si>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</si>
  <si>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</si>
  <si>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</si>
  <si>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</si>
  <si>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</si>
  <si>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</si>
  <si>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</si>
  <si>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</si>
  <si>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</si>
  <si>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</si>
  <si>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</si>
  <si>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</si>
  <si>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</si>
  <si>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</si>
  <si>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</si>
  <si>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</si>
  <si>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</si>
  <si>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</si>
  <si>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</si>
  <si>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</si>
  <si>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</si>
  <si>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</si>
  <si>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</si>
  <si>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</si>
  <si>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</si>
  <si>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</si>
  <si>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</si>
  <si>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</si>
  <si>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</si>
  <si>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</si>
  <si>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</si>
  <si>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</si>
  <si>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</si>
  <si>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</si>
  <si>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</si>
  <si>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</si>
  <si>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</si>
  <si>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</si>
  <si>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</si>
  <si>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</si>
  <si>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</si>
  <si>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</si>
  <si>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</si>
  <si>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</si>
  <si>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</si>
  <si>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</si>
  <si>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</si>
  <si>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</si>
  <si>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</si>
  <si>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</si>
  <si>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</si>
  <si>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</si>
  <si>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</si>
  <si>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</si>
  <si>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</si>
  <si>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</si>
  <si>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</si>
  <si>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</si>
  <si>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</si>
  <si>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</si>
  <si>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</si>
  <si>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</si>
  <si>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</si>
  <si>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</si>
  <si>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</si>
  <si>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</si>
  <si>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</si>
  <si>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</si>
  <si>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</si>
  <si>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</si>
  <si>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</si>
  <si>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</si>
  <si>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</si>
  <si>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</si>
  <si>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</si>
  <si>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</si>
  <si>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</si>
  <si>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</si>
  <si>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</si>
  <si>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</si>
  <si>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</si>
  <si>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</si>
  <si>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</si>
  <si>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</si>
  <si>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</si>
  <si>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</si>
  <si>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</si>
  <si>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</si>
  <si>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</si>
  <si>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</si>
  <si>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</si>
  <si>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</si>
  <si>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</si>
  <si>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</si>
  <si>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</si>
  <si>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</si>
  <si>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</si>
  <si>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</si>
  <si>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</si>
  <si>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</si>
  <si>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</si>
  <si>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</si>
  <si>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</si>
  <si>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</si>
  <si>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</si>
  <si>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</si>
  <si>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</si>
  <si>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</si>
  <si>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</si>
  <si>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</si>
  <si>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</si>
  <si>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</si>
  <si>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</si>
  <si>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</si>
  <si>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</si>
  <si>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</si>
  <si>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</si>
  <si>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</si>
  <si>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</si>
  <si>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</si>
  <si>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</si>
  <si>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</si>
  <si>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</si>
  <si>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</si>
  <si>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</si>
  <si>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</si>
  <si>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</si>
  <si>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</si>
  <si>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</si>
  <si>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</si>
  <si>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</si>
  <si>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</si>
  <si>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</si>
  <si>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</si>
  <si>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</si>
  <si>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</si>
  <si>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</si>
  <si>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</si>
  <si>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</si>
  <si>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</si>
  <si>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</si>
  <si>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</si>
  <si>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</si>
  <si>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</si>
  <si>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</si>
  <si>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</si>
  <si>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</si>
  <si>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</si>
  <si>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</si>
  <si>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</si>
  <si>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</si>
  <si>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</si>
  <si>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</si>
  <si>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</si>
  <si>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</si>
  <si>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</si>
  <si>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</si>
  <si>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</si>
  <si>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</si>
  <si>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</si>
  <si>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</si>
  <si>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</si>
  <si>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</si>
  <si>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</si>
  <si>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</si>
  <si>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</si>
  <si>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</si>
  <si>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</si>
  <si>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</si>
  <si>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</si>
  <si>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</si>
  <si>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</si>
  <si>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</si>
  <si>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</si>
  <si>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</si>
  <si>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</si>
  <si>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</si>
  <si>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</si>
  <si>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</si>
  <si>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</si>
  <si>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</si>
  <si>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</si>
  <si>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</si>
  <si>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</si>
  <si>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</si>
  <si>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</si>
  <si>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</si>
  <si>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</si>
  <si>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</si>
  <si>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</si>
  <si>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</si>
  <si>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</si>
  <si>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</si>
  <si>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</si>
  <si>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</si>
  <si>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</si>
  <si>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</si>
  <si>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</si>
  <si>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</si>
  <si>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</si>
  <si>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</si>
  <si>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</si>
  <si>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</si>
  <si>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</si>
  <si>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</si>
  <si>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</si>
  <si>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</si>
  <si>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</si>
  <si>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</si>
  <si>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</si>
  <si>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</si>
  <si>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</si>
  <si>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</si>
  <si>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</si>
  <si>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</si>
  <si>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</si>
  <si>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</si>
  <si>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</si>
  <si>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</si>
  <si>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</si>
  <si>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</si>
  <si>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</si>
  <si>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</si>
  <si>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</si>
  <si>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</si>
  <si>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</si>
  <si>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</si>
  <si>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</si>
  <si>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</si>
  <si>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</si>
  <si>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</si>
  <si>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</si>
  <si>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</si>
  <si>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</si>
  <si>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</si>
  <si>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</si>
  <si>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</si>
  <si>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</si>
  <si>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</si>
  <si>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</si>
  <si>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</si>
  <si>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</si>
  <si>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</si>
  <si>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</si>
  <si>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</si>
  <si>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</si>
  <si>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</si>
  <si>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</si>
  <si>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</si>
  <si>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</si>
  <si>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</si>
  <si>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</si>
  <si>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</si>
  <si>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</si>
  <si>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</si>
  <si>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</si>
  <si>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</si>
  <si>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</si>
  <si>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</si>
  <si>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</si>
  <si>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</si>
  <si>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</si>
  <si>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</si>
  <si>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</si>
  <si>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</si>
  <si>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</si>
  <si>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</si>
  <si>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</si>
  <si>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</si>
  <si>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</si>
  <si>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</si>
  <si>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</si>
  <si>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</si>
  <si>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</si>
  <si>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</si>
  <si>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</si>
  <si>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</si>
  <si>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</si>
  <si>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</si>
  <si>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</si>
  <si>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</si>
  <si>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</si>
  <si>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</si>
  <si>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</si>
  <si>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</si>
  <si>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</si>
  <si>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</si>
  <si>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</si>
  <si>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</si>
  <si>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</si>
  <si>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</si>
  <si>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</si>
  <si>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</si>
  <si>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</si>
  <si>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</si>
  <si>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</si>
  <si>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</si>
  <si>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</si>
  <si>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</si>
  <si>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</si>
  <si>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</si>
  <si>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</si>
  <si>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</si>
  <si>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</si>
  <si>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</si>
  <si>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</si>
  <si>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</si>
  <si>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</si>
  <si>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</si>
  <si>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</si>
  <si>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</si>
  <si>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</si>
  <si>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</si>
  <si>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</si>
  <si>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</si>
  <si>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</si>
  <si>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</si>
  <si>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</si>
  <si>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</si>
  <si>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</si>
  <si>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</si>
  <si>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</si>
  <si>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</si>
  <si>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</si>
  <si>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</si>
  <si>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</si>
  <si>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</si>
  <si>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</si>
  <si>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</si>
  <si>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</si>
  <si>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</si>
  <si>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</si>
  <si>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</si>
  <si>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</si>
  <si>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</si>
  <si>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</si>
  <si>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</si>
  <si>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</si>
  <si>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</si>
  <si>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</si>
  <si>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</si>
  <si>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</si>
  <si>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</si>
  <si>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</si>
  <si>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</si>
  <si>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</si>
  <si>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</si>
  <si>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</si>
  <si>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</si>
  <si>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</si>
  <si>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</si>
  <si>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</si>
  <si>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</si>
  <si>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</si>
  <si>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</si>
  <si>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</si>
  <si>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</si>
  <si>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</si>
  <si>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</si>
  <si>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</si>
  <si>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</si>
  <si>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</si>
  <si>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</si>
  <si>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</si>
  <si>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</si>
  <si>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</si>
  <si>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</si>
  <si>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</si>
  <si>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</si>
  <si>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</si>
  <si>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</si>
  <si>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</si>
  <si>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</si>
  <si>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</si>
  <si>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</si>
  <si>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</si>
  <si>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</si>
  <si>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</si>
  <si>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</si>
  <si>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</si>
  <si>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</si>
  <si>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</si>
  <si>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</si>
  <si>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</si>
  <si>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</si>
  <si>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</si>
  <si>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</si>
  <si>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</si>
  <si>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</si>
  <si>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</si>
  <si>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</si>
  <si>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</si>
  <si>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</si>
  <si>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</si>
  <si>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</si>
  <si>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</si>
  <si>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</si>
  <si>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</si>
  <si>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</si>
  <si>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</si>
  <si>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</si>
  <si>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</si>
  <si>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</si>
  <si>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</si>
  <si>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</si>
  <si>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</si>
  <si>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</si>
  <si>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</si>
  <si>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</si>
  <si>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</si>
  <si>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</si>
  <si>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</si>
  <si>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</si>
  <si>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</si>
  <si>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</si>
  <si>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</si>
  <si>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</si>
  <si>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</si>
  <si>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</si>
  <si>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</si>
  <si>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</si>
  <si>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</si>
  <si>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</si>
  <si>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</si>
  <si>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</si>
  <si>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</si>
  <si>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</si>
  <si>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</si>
  <si>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</si>
  <si>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</si>
  <si>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</si>
  <si>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</si>
  <si>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</si>
  <si>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</si>
  <si>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</si>
  <si>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</si>
  <si>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</si>
  <si>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</si>
  <si>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</si>
  <si>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</si>
  <si>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</si>
  <si>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</si>
  <si>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</si>
  <si>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</si>
  <si>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</si>
  <si>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</si>
  <si>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</si>
  <si>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</si>
  <si>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</si>
  <si>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</si>
  <si>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</si>
  <si>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</si>
  <si>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</si>
  <si>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</si>
  <si>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</si>
  <si>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</si>
  <si>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</si>
  <si>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</si>
  <si>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</si>
  <si>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</si>
  <si>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</si>
  <si>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</si>
  <si>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</si>
  <si>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</si>
  <si>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</si>
  <si>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</si>
  <si>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</si>
  <si>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</si>
  <si>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</si>
  <si>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</si>
  <si>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</si>
  <si>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</si>
  <si>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</si>
  <si>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</si>
  <si>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</si>
  <si>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</si>
  <si>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</si>
  <si>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</si>
  <si>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</si>
  <si>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</si>
  <si>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</si>
  <si>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</si>
  <si>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</si>
  <si>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</si>
  <si>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</si>
  <si>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</si>
  <si>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</si>
  <si>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</si>
  <si>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</si>
  <si>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</si>
  <si>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</si>
  <si>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</si>
  <si>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</si>
  <si>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</si>
  <si>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</si>
  <si>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</si>
  <si>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</si>
  <si>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</si>
  <si>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</si>
  <si>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</si>
  <si>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</si>
  <si>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</si>
  <si>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</si>
  <si>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</si>
  <si>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</si>
  <si>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</si>
  <si>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</si>
  <si>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</si>
  <si>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</si>
  <si>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</si>
  <si>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</si>
  <si>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</si>
  <si>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</si>
  <si>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</si>
  <si>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</si>
  <si>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</si>
  <si>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</si>
  <si>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</si>
  <si>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</si>
  <si>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</si>
  <si>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</si>
  <si>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</si>
  <si>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</si>
  <si>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</si>
  <si>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</si>
  <si>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</si>
  <si>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</si>
  <si>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</si>
  <si>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</si>
  <si>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</si>
  <si>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</si>
  <si>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</si>
  <si>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</si>
  <si>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</si>
  <si>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</si>
  <si>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</si>
  <si>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</si>
  <si>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</si>
  <si>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</si>
  <si>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</si>
  <si>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</si>
  <si>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</si>
  <si>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</si>
  <si>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</si>
  <si>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</si>
  <si>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</si>
  <si>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</si>
  <si>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</si>
  <si>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</si>
  <si>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</si>
  <si>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</si>
  <si>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</si>
  <si>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</si>
  <si>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</si>
  <si>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</si>
  <si>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</si>
  <si>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</si>
  <si>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</si>
  <si>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</si>
  <si>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</si>
  <si>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</si>
  <si>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</si>
  <si>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</si>
  <si>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</si>
  <si>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</si>
  <si>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</si>
  <si>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</si>
  <si>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</si>
  <si>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</si>
  <si>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</si>
  <si>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</si>
  <si>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</si>
  <si>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</si>
  <si>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</si>
  <si>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</si>
  <si>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</si>
  <si>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</si>
  <si>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</si>
  <si>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</si>
  <si>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</si>
  <si>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</si>
  <si>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</si>
  <si>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</si>
  <si>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</si>
  <si>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</si>
  <si>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</si>
  <si>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</si>
  <si>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</si>
  <si>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</si>
  <si>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</si>
  <si>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</si>
  <si>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</si>
  <si>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</si>
  <si>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</si>
  <si>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</si>
  <si>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</si>
  <si>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</si>
  <si>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</si>
  <si>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</si>
  <si>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</si>
  <si>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</si>
  <si>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</si>
  <si>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</si>
  <si>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</si>
  <si>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</si>
  <si>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</si>
  <si>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</si>
  <si>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</si>
  <si>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</si>
  <si>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</si>
  <si>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</si>
  <si>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</si>
  <si>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</si>
  <si>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</si>
  <si>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</si>
  <si>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</si>
  <si>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</si>
  <si>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</si>
  <si>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</si>
  <si>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</si>
  <si>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</si>
  <si>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</si>
  <si>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</si>
  <si>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</si>
  <si>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</si>
  <si>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</si>
  <si>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</si>
  <si>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</si>
  <si>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</si>
  <si>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</si>
  <si>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</si>
  <si>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</si>
  <si>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</si>
  <si>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</si>
  <si>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</si>
  <si>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</si>
  <si>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</si>
  <si>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</si>
  <si>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</si>
  <si>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</si>
  <si>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</si>
  <si>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</si>
  <si>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</si>
  <si>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</si>
  <si>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</si>
  <si>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</si>
  <si>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</si>
  <si>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</si>
  <si>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</si>
  <si>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</si>
  <si>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</si>
  <si>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</si>
  <si>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</si>
  <si>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</si>
  <si>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</si>
  <si>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</si>
  <si>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</si>
  <si>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</si>
  <si>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</si>
  <si>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</si>
  <si>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</si>
  <si>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</si>
  <si>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</si>
  <si>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</si>
  <si>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</si>
  <si>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</si>
  <si>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</si>
  <si>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</si>
  <si>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</si>
  <si>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</si>
  <si>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</si>
  <si>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</si>
  <si>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</si>
  <si>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</si>
  <si>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</si>
  <si>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</si>
  <si>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</si>
  <si>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</si>
  <si>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</si>
  <si>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</si>
  <si>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</si>
  <si>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</si>
  <si>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</si>
  <si>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</si>
  <si>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</si>
  <si>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</si>
  <si>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</si>
  <si>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</si>
  <si>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</si>
  <si>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</si>
  <si>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</si>
  <si>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</si>
  <si>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</si>
  <si>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</si>
  <si>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</si>
  <si>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</si>
  <si>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</si>
  <si>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</si>
  <si>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</si>
  <si>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</si>
  <si>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</si>
  <si>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</si>
  <si>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</si>
  <si>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</si>
  <si>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</si>
  <si>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</si>
  <si>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</si>
  <si>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</si>
  <si>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</si>
  <si>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</si>
  <si>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</si>
  <si>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</si>
  <si>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</si>
  <si>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</si>
  <si>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</si>
  <si>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</si>
  <si>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</si>
  <si>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</si>
  <si>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</si>
  <si>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</si>
  <si>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</si>
  <si>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</si>
  <si>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</si>
  <si>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</si>
  <si>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</si>
  <si>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</si>
  <si>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</si>
  <si>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</si>
  <si>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</si>
  <si>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</si>
  <si>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</si>
  <si>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</si>
  <si>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</si>
  <si>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</si>
  <si>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</si>
  <si>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</si>
  <si>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</si>
  <si>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</si>
  <si>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</si>
  <si>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</si>
  <si>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</si>
  <si>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</si>
  <si>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</si>
  <si>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</si>
  <si>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</si>
  <si>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</si>
  <si>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</si>
  <si>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</si>
  <si>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</si>
  <si>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</si>
  <si>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</si>
  <si>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</si>
  <si>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</si>
  <si>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</si>
  <si>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</si>
  <si>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</si>
  <si>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</si>
  <si>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</si>
  <si>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</si>
  <si>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</si>
  <si>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</si>
  <si>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</si>
  <si>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</si>
  <si>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</si>
  <si>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</si>
  <si>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</si>
  <si>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</si>
  <si>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</si>
  <si>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</si>
  <si>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</si>
  <si>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</si>
  <si>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</si>
  <si>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</si>
  <si>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</si>
  <si>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</si>
  <si>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</si>
  <si>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</si>
  <si>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</si>
  <si>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</si>
  <si>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</si>
  <si>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</si>
  <si>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</si>
  <si>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</si>
  <si>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</si>
  <si>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</si>
  <si>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</si>
  <si>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</si>
  <si>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</si>
  <si>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</si>
  <si>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</si>
  <si>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</si>
  <si>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</si>
  <si>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</si>
  <si>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</si>
  <si>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</si>
  <si>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</si>
  <si>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</si>
  <si>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</si>
  <si>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</si>
  <si>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</si>
  <si>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</si>
  <si>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</si>
  <si>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</si>
  <si>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</si>
  <si>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</si>
  <si>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</si>
  <si>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</si>
  <si>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</si>
  <si>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</si>
  <si>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</si>
  <si>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</si>
  <si>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</si>
  <si>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</si>
  <si>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</si>
  <si>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</si>
  <si>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</si>
  <si>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</si>
  <si>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</si>
  <si>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</si>
  <si>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</si>
  <si>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</si>
  <si>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</si>
  <si>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</si>
  <si>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</si>
  <si>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</si>
  <si>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</si>
  <si>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</si>
  <si>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</si>
  <si>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</si>
  <si>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</si>
  <si>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</si>
  <si>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</si>
  <si>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</si>
  <si>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</si>
  <si>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</si>
  <si>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</si>
  <si>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</si>
  <si>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</si>
  <si>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</si>
  <si>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</si>
  <si>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</si>
  <si>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</si>
  <si>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</si>
  <si>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</si>
  <si>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</si>
  <si>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</si>
  <si>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</si>
  <si>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</si>
  <si>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</si>
  <si>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</si>
  <si>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</si>
  <si>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</si>
  <si>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</si>
  <si>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</si>
  <si>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</si>
  <si>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</si>
  <si>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</si>
  <si>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</si>
  <si>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</si>
  <si>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</si>
  <si>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</si>
  <si>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</si>
  <si>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</si>
  <si>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</si>
  <si>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</si>
  <si>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</si>
  <si>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</si>
  <si>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</si>
  <si>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</si>
  <si>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</si>
  <si>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</si>
  <si>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</si>
  <si>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</si>
  <si>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</si>
  <si>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</si>
  <si>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</si>
  <si>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</si>
  <si>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</si>
  <si>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</si>
  <si>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</si>
  <si>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</si>
  <si>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</si>
  <si>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</si>
  <si>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</si>
  <si>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</si>
  <si>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</si>
  <si>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</si>
  <si>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</si>
  <si>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</si>
  <si>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</si>
  <si>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</si>
  <si>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</si>
  <si>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</si>
  <si>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</si>
  <si>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</si>
  <si>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</si>
  <si>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</si>
  <si>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</si>
  <si>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</si>
  <si>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</si>
  <si>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</si>
  <si>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</si>
  <si>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</si>
  <si>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</si>
  <si>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</si>
  <si>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</si>
  <si>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</si>
  <si>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</si>
  <si>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</si>
  <si>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</si>
  <si>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</si>
  <si>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</si>
  <si>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</si>
  <si>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</si>
  <si>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</si>
  <si>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</si>
  <si>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</si>
  <si>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</si>
  <si>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</si>
  <si>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</si>
  <si>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</si>
  <si>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</si>
  <si>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</si>
  <si>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</si>
  <si>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</si>
  <si>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</si>
  <si>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</si>
  <si>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</si>
  <si>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</si>
  <si>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</si>
  <si>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</si>
  <si>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</si>
  <si>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</si>
  <si>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</si>
  <si>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</si>
  <si>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</si>
  <si>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</si>
  <si>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</si>
  <si>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</si>
  <si>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</si>
  <si>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</si>
  <si>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</si>
  <si>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</si>
  <si>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</si>
  <si>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</si>
  <si>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</si>
  <si>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</si>
  <si>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</si>
  <si>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</si>
  <si>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</si>
  <si>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</si>
  <si>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</si>
  <si>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</si>
  <si>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</si>
  <si>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</si>
  <si>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</si>
  <si>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</si>
  <si>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</si>
  <si>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</si>
  <si>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</si>
  <si>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</si>
  <si>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</si>
  <si>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</si>
  <si>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</si>
  <si>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</si>
  <si>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</si>
  <si>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</si>
  <si>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</si>
  <si>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</si>
  <si>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</si>
  <si>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</si>
  <si>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</si>
  <si>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</si>
  <si>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</si>
  <si>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</si>
  <si>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</si>
  <si>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</si>
  <si>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</si>
  <si>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</si>
  <si>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</si>
  <si>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</si>
  <si>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</si>
  <si>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</si>
  <si>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</si>
  <si>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</si>
  <si>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</si>
  <si>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</si>
  <si>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</si>
  <si>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</si>
  <si>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</si>
  <si>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</si>
  <si>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</si>
  <si>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</si>
  <si>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</si>
  <si>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</si>
  <si>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</si>
  <si>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</si>
  <si>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</si>
  <si>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</si>
  <si>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</si>
  <si>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</si>
  <si>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</si>
  <si>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</si>
  <si>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</si>
  <si>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</si>
  <si>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</si>
  <si>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</si>
  <si>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</si>
  <si>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</si>
  <si>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</si>
  <si>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</si>
  <si>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</si>
  <si>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</si>
  <si>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</si>
  <si>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</si>
  <si>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</si>
  <si>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</si>
  <si>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</si>
  <si>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</si>
  <si>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</si>
  <si>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</si>
  <si>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</si>
  <si>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</si>
  <si>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</si>
  <si>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</si>
  <si>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</si>
  <si>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</si>
  <si>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</si>
  <si>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</si>
  <si>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</si>
  <si>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</si>
  <si>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</si>
  <si>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</si>
  <si>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</si>
  <si>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</si>
  <si>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</si>
  <si>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</si>
  <si>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</si>
  <si>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</si>
  <si>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</si>
  <si>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</si>
  <si>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</si>
  <si>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</si>
  <si>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</si>
  <si>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</si>
  <si>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</si>
  <si>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</si>
  <si>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</si>
  <si>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</si>
  <si>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</si>
  <si>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</si>
  <si>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</si>
  <si>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</si>
  <si>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</si>
  <si>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</si>
  <si>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</si>
  <si>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</si>
  <si>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</si>
  <si>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</si>
  <si>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</si>
  <si>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</si>
  <si>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</si>
  <si>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</si>
  <si>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</si>
  <si>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</si>
  <si>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</si>
  <si>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</si>
  <si>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</si>
  <si>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</si>
  <si>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</si>
  <si>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</si>
  <si>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</si>
  <si>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</si>
  <si>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</si>
  <si>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</si>
  <si>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</si>
  <si>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</si>
  <si>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</si>
  <si>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</si>
  <si>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</si>
  <si>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</si>
  <si>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</si>
  <si>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</si>
  <si>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</si>
  <si>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</si>
  <si>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</si>
  <si>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</si>
  <si>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</si>
  <si>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</si>
  <si>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</si>
  <si>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</si>
  <si>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</si>
  <si>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</si>
  <si>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</si>
  <si>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</si>
  <si>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</si>
  <si>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</si>
  <si>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</si>
  <si>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</si>
  <si>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</si>
  <si>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</si>
  <si>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</si>
  <si>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</si>
  <si>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</si>
  <si>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</si>
  <si>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</si>
  <si>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</si>
  <si>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</si>
  <si>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</si>
  <si>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</si>
  <si>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</si>
  <si>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</si>
  <si>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</si>
  <si>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</si>
  <si>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</si>
  <si>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</si>
  <si>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</si>
  <si>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</si>
  <si>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</si>
  <si>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</si>
  <si>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</si>
  <si>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</si>
  <si>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</si>
  <si>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</si>
  <si>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</si>
  <si>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</si>
  <si>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</si>
  <si>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</si>
  <si>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</si>
  <si>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</si>
  <si>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</si>
  <si>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</si>
  <si>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</si>
  <si>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</si>
  <si>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</si>
  <si>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</si>
  <si>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</si>
  <si>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</si>
  <si>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</si>
  <si>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</si>
  <si>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</si>
  <si>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</si>
  <si>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</si>
  <si>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</si>
  <si>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</si>
  <si>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</si>
  <si>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</si>
  <si>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</si>
  <si>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</si>
  <si>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</si>
  <si>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</si>
  <si>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</si>
  <si>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</si>
  <si>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</si>
  <si>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</si>
  <si>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</si>
  <si>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</si>
  <si>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</si>
  <si>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</si>
  <si>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</si>
  <si>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</si>
  <si>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</si>
  <si>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</si>
  <si>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</si>
  <si>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</si>
  <si>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</si>
  <si>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</si>
  <si>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</si>
  <si>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</si>
  <si>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</si>
  <si>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</si>
  <si>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</si>
  <si>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</si>
  <si>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</si>
  <si>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</si>
  <si>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</si>
  <si>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</si>
  <si>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</si>
  <si>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</si>
  <si>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</si>
  <si>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</si>
  <si>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</si>
  <si>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</si>
  <si>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</si>
  <si>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</si>
  <si>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</si>
  <si>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</si>
  <si>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</si>
  <si>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</si>
  <si>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</si>
  <si>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</si>
  <si>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</si>
  <si>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</si>
  <si>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</si>
  <si>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</si>
  <si>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</si>
  <si>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</si>
  <si>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</si>
  <si>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</si>
  <si>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</si>
  <si>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</si>
  <si>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</si>
  <si>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</si>
  <si>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</si>
  <si>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</si>
  <si>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</si>
  <si>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</si>
  <si>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</si>
  <si>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</si>
  <si>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</si>
  <si>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</si>
  <si>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</si>
  <si>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</si>
  <si>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</si>
  <si>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</si>
  <si>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</si>
  <si>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</si>
  <si>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</si>
  <si>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</si>
  <si>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</si>
  <si>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</si>
  <si>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</si>
  <si>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</si>
  <si>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</si>
  <si>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</si>
  <si>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</si>
  <si>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</si>
  <si>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</si>
  <si>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</si>
  <si>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</si>
  <si>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</si>
  <si>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</si>
  <si>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</si>
  <si>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</si>
  <si>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</si>
  <si>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</si>
  <si>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</si>
  <si>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</si>
  <si>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</si>
  <si>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</si>
  <si>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</si>
  <si>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</si>
  <si>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</si>
  <si>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</si>
  <si>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</si>
  <si>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</si>
  <si>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</si>
  <si>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</si>
  <si>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</si>
  <si>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</si>
  <si>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</si>
  <si>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</si>
  <si>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</si>
  <si>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</si>
  <si>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</si>
  <si>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</si>
  <si>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</si>
  <si>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</si>
  <si>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</si>
  <si>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</si>
  <si>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</si>
  <si>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</si>
  <si>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</si>
  <si>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</si>
  <si>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</si>
  <si>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</si>
  <si>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</si>
  <si>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</si>
  <si>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</si>
  <si>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</si>
  <si>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</si>
  <si>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</si>
  <si>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</si>
  <si>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</si>
  <si>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</si>
  <si>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</si>
  <si>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</si>
  <si>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</si>
  <si>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</si>
  <si>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</si>
  <si>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</si>
  <si>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</si>
  <si>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</si>
  <si>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</si>
  <si>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</si>
  <si>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</si>
  <si>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</si>
  <si>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</si>
  <si>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</si>
  <si>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</si>
  <si>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</si>
  <si>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</si>
  <si>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</si>
  <si>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</si>
  <si>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</si>
  <si>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</si>
  <si>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</si>
  <si>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</si>
  <si>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</si>
  <si>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</si>
  <si>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</si>
  <si>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</si>
  <si>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</si>
  <si>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</si>
  <si>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</si>
  <si>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</si>
  <si>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</si>
  <si>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</si>
  <si>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</si>
  <si>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</si>
  <si>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</si>
  <si>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</si>
  <si>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</si>
  <si>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</si>
  <si>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</si>
  <si>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</si>
  <si>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</si>
  <si>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</si>
  <si>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</si>
  <si>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</si>
  <si>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</si>
  <si>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</si>
  <si>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</si>
  <si>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</si>
  <si>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</si>
  <si>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</si>
  <si>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</si>
  <si>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</si>
  <si>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</si>
  <si>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</si>
  <si>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</si>
  <si>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</si>
  <si>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</si>
  <si>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</si>
  <si>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</si>
  <si>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</si>
  <si>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</si>
  <si>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</si>
  <si>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</si>
  <si>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</si>
  <si>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</si>
  <si>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</si>
  <si>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</si>
  <si>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</si>
  <si>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</si>
  <si>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</si>
  <si>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</si>
  <si>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</si>
  <si>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</si>
  <si>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</si>
  <si>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</si>
  <si>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</si>
  <si>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</si>
  <si>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</si>
  <si>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</si>
  <si>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</si>
  <si>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</si>
  <si>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</si>
  <si>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</si>
  <si>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</si>
  <si>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</si>
  <si>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</si>
  <si>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</si>
  <si>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</si>
  <si>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</si>
  <si>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</si>
  <si>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</si>
  <si>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</si>
  <si>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</si>
  <si>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</si>
  <si>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</si>
  <si>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</si>
  <si>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</si>
  <si>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</si>
  <si>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</si>
  <si>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</si>
  <si>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</si>
  <si>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</si>
  <si>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</si>
  <si>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</si>
  <si>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</si>
  <si>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</si>
  <si>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</si>
  <si>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</si>
  <si>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</si>
  <si>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</si>
  <si>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</si>
  <si>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</si>
  <si>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</si>
  <si>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</si>
  <si>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</si>
  <si>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</si>
  <si>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</si>
  <si>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</si>
  <si>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</si>
  <si>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</si>
  <si>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</si>
  <si>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</si>
  <si>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</si>
  <si>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</si>
  <si>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</si>
  <si>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</si>
  <si>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</si>
  <si>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</si>
  <si>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</si>
  <si>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</si>
  <si>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</si>
  <si>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</si>
  <si>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</si>
  <si>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</si>
  <si>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</si>
  <si>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</si>
  <si>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</si>
  <si>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</si>
  <si>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</si>
  <si>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</si>
  <si>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</si>
  <si>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</si>
  <si>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</si>
  <si>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</si>
  <si>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</si>
  <si>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</si>
  <si>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</si>
  <si>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</si>
  <si>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</si>
  <si>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</si>
  <si>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</si>
  <si>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</si>
  <si>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</si>
  <si>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</si>
  <si>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</si>
  <si>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</si>
  <si>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</si>
  <si>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</si>
  <si>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</si>
  <si>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</si>
  <si>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</si>
  <si>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</si>
  <si>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</si>
  <si>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</si>
  <si>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</si>
  <si>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</si>
  <si>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</si>
  <si>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</si>
  <si>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</si>
  <si>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</si>
  <si>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</si>
  <si>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</si>
  <si>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</si>
  <si>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</si>
  <si>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</si>
  <si>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</si>
  <si>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</si>
  <si>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</si>
  <si>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</si>
  <si>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</si>
  <si>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</si>
  <si>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</si>
  <si>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</si>
  <si>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</si>
  <si>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</si>
  <si>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</si>
  <si>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</si>
  <si>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</si>
  <si>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</si>
  <si>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</si>
  <si>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</si>
  <si>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</si>
  <si>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</si>
  <si>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</si>
  <si>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</si>
  <si>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</si>
  <si>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</si>
  <si>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</si>
  <si>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</si>
  <si>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</si>
  <si>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</si>
  <si>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</si>
  <si>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</si>
  <si>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</si>
  <si>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</si>
  <si>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</si>
  <si>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</si>
  <si>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</si>
  <si>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</si>
  <si>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</si>
  <si>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</si>
  <si>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</si>
  <si>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</si>
  <si>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</si>
  <si>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</si>
  <si>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</si>
  <si>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</si>
  <si>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</si>
  <si>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</si>
  <si>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</si>
  <si>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</si>
  <si>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</si>
  <si>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</si>
  <si>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</si>
  <si>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</si>
  <si>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</si>
  <si>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</si>
  <si>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</si>
  <si>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</si>
  <si>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</si>
  <si>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</si>
  <si>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</si>
  <si>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</si>
  <si>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</si>
  <si>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</si>
  <si>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</si>
  <si>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</si>
  <si>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</si>
  <si>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</si>
  <si>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</si>
  <si>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</si>
  <si>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</si>
  <si>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</si>
  <si>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</si>
  <si>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</si>
  <si>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</si>
  <si>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</si>
  <si>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</si>
  <si>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</si>
  <si>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</si>
  <si>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</si>
  <si>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</si>
  <si>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</si>
  <si>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</si>
  <si>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</si>
  <si>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</si>
  <si>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</si>
  <si>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</si>
  <si>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</si>
  <si>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</si>
  <si>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</si>
  <si>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</si>
  <si>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</si>
  <si>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</si>
  <si>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</si>
  <si>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</si>
  <si>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</si>
  <si>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</si>
  <si>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</si>
  <si>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</si>
  <si>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</si>
  <si>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</si>
  <si>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</si>
  <si>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</si>
  <si>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</si>
  <si>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</si>
  <si>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</si>
  <si>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</si>
  <si>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</si>
  <si>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</si>
  <si>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</si>
  <si>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</si>
  <si>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</si>
  <si>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</si>
  <si>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</si>
  <si>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</si>
  <si>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</si>
  <si>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</si>
  <si>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</si>
  <si>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</si>
  <si>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</si>
  <si>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</si>
  <si>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</si>
  <si>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</si>
  <si>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</si>
  <si>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</si>
  <si>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</si>
  <si>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</si>
  <si>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</si>
  <si>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</si>
  <si>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</si>
  <si>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</si>
  <si>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</si>
  <si>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</si>
  <si>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</si>
  <si>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</si>
  <si>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</si>
  <si>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</si>
  <si>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</si>
  <si>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</si>
  <si>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</si>
  <si>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</si>
  <si>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</si>
  <si>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</si>
  <si>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</si>
  <si>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</si>
  <si>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</si>
  <si>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</si>
  <si>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</si>
  <si>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</si>
  <si>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</si>
  <si>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</si>
  <si>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</si>
  <si>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</si>
  <si>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</si>
  <si>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</si>
  <si>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</si>
  <si>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</si>
  <si>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</si>
  <si>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</si>
  <si>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</si>
  <si>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</si>
  <si>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</si>
  <si>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</si>
  <si>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</si>
  <si>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</si>
  <si>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</si>
  <si>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</si>
  <si>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</si>
  <si>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</si>
  <si>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</si>
  <si>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</si>
  <si>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</si>
  <si>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</si>
  <si>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</si>
  <si>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</si>
  <si>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</si>
  <si>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</si>
  <si>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</si>
  <si>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</si>
  <si>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</si>
  <si>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</si>
  <si>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</si>
  <si>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</si>
  <si>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</si>
  <si>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</si>
  <si>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</si>
  <si>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</si>
  <si>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</si>
  <si>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</si>
  <si>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</si>
  <si>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</si>
  <si>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</si>
  <si>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</si>
  <si>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</si>
  <si>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</si>
  <si>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</si>
  <si>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</si>
  <si>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</si>
  <si>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</si>
  <si>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</si>
  <si>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</si>
  <si>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</si>
  <si>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</si>
  <si>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</si>
  <si>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</si>
  <si>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</si>
  <si>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</si>
  <si>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</si>
  <si>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</si>
  <si>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</si>
  <si>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</si>
  <si>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</si>
  <si>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</si>
  <si>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</si>
  <si>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</si>
  <si>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</si>
  <si>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</si>
  <si>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</si>
  <si>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</si>
  <si>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</si>
  <si>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</si>
  <si>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</si>
  <si>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</si>
  <si>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</si>
  <si>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</si>
  <si>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</si>
  <si>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</si>
  <si>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</si>
  <si>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</si>
  <si>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</si>
  <si>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</si>
  <si>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</si>
  <si>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</si>
  <si>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</si>
  <si>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</si>
  <si>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</si>
  <si>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</si>
  <si>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</si>
  <si>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</si>
  <si>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</si>
  <si>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</si>
  <si>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</si>
  <si>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</si>
  <si>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</si>
  <si>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</si>
  <si>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</si>
  <si>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</si>
  <si>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</si>
  <si>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</si>
  <si>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</si>
  <si>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</si>
  <si>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</si>
  <si>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</si>
  <si>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</si>
  <si>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</si>
  <si>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</si>
  <si>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</si>
  <si>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</si>
  <si>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</si>
  <si>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</si>
  <si>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</si>
  <si>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</si>
  <si>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</si>
  <si>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</si>
  <si>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</si>
  <si>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</si>
  <si>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</si>
  <si>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</si>
  <si>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</si>
  <si>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</si>
  <si>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</si>
  <si>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</si>
  <si>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</si>
  <si>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</si>
  <si>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</si>
  <si>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</si>
  <si>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</si>
  <si>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</si>
  <si>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</si>
  <si>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</si>
  <si>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</si>
  <si>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</si>
  <si>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</si>
  <si>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</si>
  <si>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</si>
  <si>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</si>
  <si>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</si>
  <si>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</si>
  <si>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</si>
  <si>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</si>
  <si>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</si>
  <si>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</si>
  <si>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</si>
  <si>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</si>
  <si>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</si>
  <si>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</si>
  <si>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</si>
  <si>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</si>
  <si>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</si>
  <si>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</si>
  <si>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</si>
  <si>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</si>
  <si>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</si>
  <si>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</si>
  <si>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</si>
  <si>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</si>
  <si>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</si>
  <si>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</si>
  <si>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</si>
  <si>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</si>
  <si>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</si>
  <si>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</si>
  <si>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</si>
  <si>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</si>
  <si>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</si>
  <si>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</si>
  <si>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</si>
  <si>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</si>
  <si>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</si>
  <si>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</si>
  <si>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</si>
  <si>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</si>
  <si>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</si>
  <si>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</si>
  <si>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</si>
  <si>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</si>
  <si>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</si>
  <si>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</si>
  <si>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</si>
  <si>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</si>
  <si>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</si>
  <si>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</si>
  <si>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</si>
  <si>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</si>
  <si>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</si>
  <si>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</si>
  <si>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</si>
  <si>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</si>
  <si>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</si>
  <si>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</si>
  <si>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</si>
  <si>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</si>
  <si>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</si>
  <si>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</si>
  <si>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</si>
  <si>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</si>
  <si>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</si>
  <si>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</si>
  <si>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</si>
  <si>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</si>
  <si>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</si>
  <si>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</si>
  <si>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</si>
  <si>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</si>
  <si>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</si>
  <si>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</si>
  <si>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</si>
  <si>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</si>
  <si>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</si>
  <si>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</si>
  <si>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</si>
  <si>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</si>
  <si>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</si>
  <si>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</si>
  <si>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</si>
  <si>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</si>
  <si>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</si>
  <si>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</si>
  <si>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</si>
  <si>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</si>
  <si>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</si>
  <si>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</si>
  <si>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</si>
  <si>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</si>
  <si>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</si>
  <si>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</si>
  <si>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</si>
  <si>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</si>
  <si>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</si>
  <si>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</si>
  <si>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</si>
  <si>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</si>
  <si>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</si>
  <si>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</si>
  <si>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</si>
  <si>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</si>
  <si>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</si>
  <si>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</si>
  <si>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</si>
  <si>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</si>
  <si>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</si>
  <si>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</si>
  <si>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</si>
  <si>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</si>
  <si>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</si>
  <si>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</si>
  <si>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</si>
  <si>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</si>
  <si>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</si>
  <si>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</si>
  <si>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</si>
  <si>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</si>
  <si>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</si>
  <si>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</si>
  <si>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</si>
  <si>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</si>
  <si>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</si>
  <si>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</si>
  <si>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</si>
  <si>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</si>
  <si>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</si>
  <si>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</si>
  <si>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</si>
  <si>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</si>
  <si>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</si>
  <si>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</si>
  <si>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</si>
  <si>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</si>
  <si>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</si>
  <si>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</si>
  <si>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</si>
  <si>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</si>
  <si>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</si>
  <si>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</si>
  <si>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</si>
  <si>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</si>
  <si>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</si>
  <si>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</si>
  <si>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</si>
  <si>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</si>
  <si>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</si>
  <si>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</si>
  <si>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</si>
  <si>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</si>
  <si>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</si>
  <si>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</si>
  <si>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</si>
  <si>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</si>
  <si>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</si>
  <si>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</si>
  <si>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</si>
  <si>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</si>
  <si>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</si>
  <si>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</si>
  <si>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</si>
  <si>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</si>
  <si>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</si>
  <si>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</si>
  <si>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</si>
  <si>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</si>
  <si>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</si>
  <si>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</si>
  <si>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</si>
  <si>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</si>
  <si>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</si>
  <si>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</si>
  <si>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</si>
  <si>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</si>
  <si>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</si>
  <si>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</si>
  <si>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</si>
  <si>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</si>
  <si>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</si>
  <si>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</si>
  <si>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</si>
  <si>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</si>
  <si>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</si>
  <si>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</si>
  <si>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</si>
  <si>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</si>
  <si>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</si>
  <si>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</si>
  <si>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</si>
  <si>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</si>
  <si>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</si>
  <si>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</si>
  <si>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</si>
  <si>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</si>
  <si>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</si>
  <si>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</si>
  <si>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</si>
  <si>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</si>
  <si>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</si>
  <si>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</si>
  <si>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</si>
  <si>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</si>
  <si>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</si>
  <si>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</si>
  <si>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</si>
  <si>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</si>
  <si>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</si>
  <si>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</si>
  <si>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</si>
  <si>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</si>
  <si>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</si>
  <si>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</si>
  <si>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</si>
  <si>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</si>
  <si>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</si>
  <si>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</si>
  <si>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</si>
  <si>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</si>
  <si>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</si>
  <si>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</si>
  <si>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</si>
  <si>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</si>
  <si>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</si>
  <si>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</si>
  <si>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</si>
  <si>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</si>
  <si>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</si>
  <si>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</si>
  <si>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</si>
  <si>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</si>
  <si>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</si>
  <si>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</si>
  <si>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</si>
  <si>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</si>
  <si>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</si>
  <si>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</si>
  <si>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</si>
  <si>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</si>
  <si>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</si>
  <si>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</si>
  <si>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</si>
  <si>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</si>
  <si>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</si>
  <si>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</si>
  <si>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</si>
  <si>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</si>
  <si>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</si>
  <si>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</si>
  <si>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</si>
  <si>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</si>
  <si>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</si>
  <si>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</si>
  <si>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</si>
  <si>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</si>
  <si>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</si>
  <si>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</si>
  <si>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</si>
  <si>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</si>
  <si>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</si>
  <si>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</si>
  <si>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</si>
  <si>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</si>
  <si>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</si>
  <si>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</si>
  <si>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</si>
  <si>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</si>
  <si>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</si>
  <si>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</si>
  <si>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</si>
  <si>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</si>
  <si>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</si>
  <si>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</si>
  <si>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</si>
  <si>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</si>
  <si>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</si>
  <si>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</si>
  <si>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</si>
  <si>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</si>
  <si>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</si>
  <si>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</si>
  <si>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</si>
  <si>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</si>
  <si>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</si>
  <si>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</si>
  <si>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</si>
  <si>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</si>
  <si>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</si>
  <si>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</si>
  <si>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</si>
  <si>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</si>
  <si>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</si>
  <si>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</si>
  <si>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</si>
  <si>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</si>
  <si>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</si>
  <si>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</si>
  <si>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</si>
  <si>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</si>
  <si>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</si>
  <si>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</si>
  <si>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</si>
  <si>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</si>
  <si>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</si>
  <si>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</si>
  <si>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</si>
  <si>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</si>
  <si>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</si>
  <si>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</si>
  <si>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</si>
  <si>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</si>
  <si>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</si>
  <si>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</si>
  <si>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</si>
  <si>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</si>
  <si>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</si>
  <si>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</si>
  <si>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</si>
  <si>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</si>
  <si>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</si>
  <si>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</si>
  <si>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</si>
  <si>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</si>
  <si>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</si>
  <si>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</si>
  <si>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</si>
  <si>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</si>
  <si>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</si>
  <si>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</si>
  <si>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</si>
  <si>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</si>
  <si>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</si>
  <si>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</si>
  <si>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</si>
  <si>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</si>
  <si>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</si>
  <si>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</si>
  <si>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</si>
  <si>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</si>
  <si>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</si>
  <si>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</si>
  <si>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</si>
  <si>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</si>
  <si>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</si>
  <si>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</si>
  <si>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</si>
  <si>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</si>
  <si>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</si>
  <si>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</si>
  <si>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</si>
  <si>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</si>
  <si>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</si>
  <si>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</si>
  <si>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</si>
  <si>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</si>
  <si>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</si>
  <si>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</si>
  <si>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</si>
  <si>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</si>
  <si>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</si>
  <si>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</si>
  <si>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</si>
  <si>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</si>
  <si>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</si>
  <si>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</si>
  <si>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</si>
  <si>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</si>
  <si>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</si>
  <si>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</si>
  <si>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</si>
  <si>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</si>
  <si>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</si>
  <si>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</si>
  <si>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</si>
  <si>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</si>
  <si>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</si>
  <si>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</si>
  <si>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</si>
  <si>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</si>
  <si>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</si>
  <si>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</si>
  <si>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</si>
  <si>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</si>
  <si>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</si>
  <si>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</si>
  <si>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</si>
  <si>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</si>
  <si>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</si>
  <si>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</si>
  <si>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</si>
  <si>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</si>
  <si>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</si>
  <si>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</si>
  <si>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</si>
  <si>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</si>
  <si>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</si>
  <si>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</si>
  <si>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</si>
  <si>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</si>
  <si>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</si>
  <si>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</si>
  <si>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</si>
  <si>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</si>
  <si>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</si>
  <si>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</si>
  <si>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</si>
  <si>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</si>
  <si>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</si>
  <si>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</si>
  <si>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</si>
  <si>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</si>
  <si>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</si>
  <si>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</si>
  <si>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</si>
  <si>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</si>
  <si>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</si>
  <si>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</si>
  <si>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</si>
  <si>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</si>
  <si>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</si>
  <si>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</si>
  <si>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</si>
  <si>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</si>
  <si>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</si>
  <si>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</si>
  <si>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</si>
  <si>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</si>
  <si>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</si>
  <si>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</si>
  <si>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</si>
  <si>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</si>
  <si>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</si>
  <si>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</si>
  <si>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</si>
  <si>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</si>
  <si>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</si>
  <si>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</si>
  <si>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</si>
  <si>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</si>
  <si>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</si>
  <si>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</si>
  <si>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</si>
  <si>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</si>
  <si>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</si>
  <si>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</si>
  <si>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</si>
  <si>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</si>
  <si>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</si>
  <si>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</si>
  <si>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</si>
  <si>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</si>
  <si>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</si>
  <si>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</si>
  <si>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</si>
  <si>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</si>
  <si>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</si>
  <si>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</si>
  <si>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</si>
  <si>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</si>
  <si>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</si>
  <si>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</si>
  <si>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</si>
  <si>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</si>
  <si>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</si>
  <si>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</si>
  <si>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</si>
  <si>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</si>
  <si>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</si>
  <si>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</si>
  <si>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</si>
  <si>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</si>
  <si>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</si>
  <si>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</si>
  <si>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</si>
  <si>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</si>
  <si>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</si>
  <si>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</si>
  <si>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</si>
  <si>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</si>
  <si>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</si>
  <si>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</si>
  <si>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</si>
  <si>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</si>
  <si>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</si>
  <si>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</si>
  <si>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</si>
  <si>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</si>
  <si>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</si>
  <si>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</si>
  <si>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</si>
  <si>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</si>
  <si>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</si>
  <si>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</si>
  <si>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</si>
  <si>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</si>
  <si>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</si>
  <si>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</si>
  <si>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</si>
  <si>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</si>
  <si>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</si>
  <si>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</si>
  <si>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</si>
  <si>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</si>
  <si>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</si>
  <si>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</si>
  <si>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</si>
  <si>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</si>
  <si>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</si>
  <si>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</si>
  <si>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</si>
  <si>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</si>
  <si>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</si>
  <si>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</si>
  <si>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</si>
  <si>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</si>
  <si>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</si>
  <si>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</si>
  <si>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</si>
  <si>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</si>
  <si>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</si>
  <si>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</si>
  <si>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</si>
  <si>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</si>
  <si>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</si>
  <si>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</si>
  <si>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</si>
  <si>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</si>
  <si>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</si>
  <si>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</si>
  <si>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</si>
  <si>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</si>
  <si>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</si>
  <si>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</si>
  <si>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</si>
  <si>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</si>
  <si>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</si>
  <si>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</si>
  <si>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</si>
  <si>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</si>
  <si>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</si>
  <si>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</si>
  <si>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</si>
  <si>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</si>
  <si>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</si>
  <si>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</si>
  <si>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</si>
  <si>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</si>
  <si>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</si>
  <si>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</si>
  <si>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</si>
  <si>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</si>
  <si>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</si>
  <si>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</si>
  <si>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</si>
  <si>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</si>
  <si>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</si>
  <si>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</si>
  <si>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</si>
  <si>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</si>
  <si>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</si>
  <si>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</si>
  <si>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</si>
  <si>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</si>
  <si>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</si>
  <si>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</si>
  <si>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</si>
  <si>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</si>
  <si>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</si>
  <si>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</si>
  <si>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</si>
  <si>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</si>
  <si>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</si>
  <si>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</si>
  <si>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</si>
  <si>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</si>
  <si>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</si>
  <si>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</si>
  <si>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</si>
  <si>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</si>
  <si>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</si>
  <si>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</si>
  <si>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</si>
  <si>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</si>
  <si>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</si>
  <si>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</si>
  <si>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</si>
  <si>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</si>
  <si>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</si>
  <si>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</si>
  <si>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</si>
  <si>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</si>
  <si>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</si>
  <si>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</si>
  <si>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</si>
  <si>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</si>
  <si>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</si>
  <si>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</si>
  <si>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</si>
  <si>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</si>
  <si>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</si>
  <si>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</si>
  <si>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</si>
  <si>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</si>
  <si>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</si>
  <si>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</si>
  <si>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</si>
  <si>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</si>
  <si>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</si>
  <si>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</si>
  <si>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</si>
  <si>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</si>
  <si>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</si>
  <si>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</si>
  <si>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</si>
  <si>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</si>
  <si>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</si>
  <si>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</si>
  <si>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</si>
  <si>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</si>
  <si>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</si>
  <si>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</si>
  <si>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</si>
  <si>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</si>
  <si>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</si>
  <si>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</si>
  <si>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</si>
  <si>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</si>
  <si>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</si>
  <si>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</si>
  <si>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</si>
  <si>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</si>
  <si>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</si>
  <si>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</si>
  <si>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</si>
  <si>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</si>
  <si>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</si>
  <si>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</si>
  <si>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</si>
  <si>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</si>
  <si>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</si>
  <si>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</si>
  <si>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</si>
  <si>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</si>
  <si>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</si>
  <si>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</si>
  <si>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</si>
  <si>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</si>
  <si>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</si>
  <si>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</si>
  <si>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</si>
  <si>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</si>
  <si>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</si>
  <si>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</si>
  <si>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</si>
  <si>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</si>
  <si>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</si>
  <si>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</si>
  <si>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</si>
  <si>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</si>
  <si>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</si>
  <si>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</si>
  <si>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</si>
  <si>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</si>
  <si>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</si>
  <si>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</si>
  <si>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</si>
  <si>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</si>
  <si>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</si>
  <si>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</si>
  <si>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</si>
  <si>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</si>
  <si>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</si>
  <si>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</si>
  <si>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</si>
  <si>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</si>
  <si>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</si>
  <si>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</si>
  <si>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</si>
  <si>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</si>
  <si>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</si>
  <si>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</si>
  <si>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</si>
  <si>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</si>
  <si>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</si>
  <si>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</si>
  <si>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</si>
  <si>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</si>
  <si>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</si>
  <si>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</si>
  <si>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</si>
  <si>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</si>
  <si>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</si>
  <si>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</si>
  <si>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</si>
  <si>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</si>
  <si>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</si>
  <si>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</si>
  <si>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</si>
  <si>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</si>
  <si>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</si>
  <si>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</si>
  <si>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</si>
  <si>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</si>
  <si>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</si>
  <si>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</si>
  <si>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</si>
  <si>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</si>
  <si>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</si>
  <si>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</si>
  <si>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</si>
  <si>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</si>
  <si>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</si>
  <si>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</si>
  <si>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</si>
  <si>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</si>
  <si>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</si>
  <si>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</si>
  <si>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</si>
  <si>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</si>
  <si>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</si>
  <si>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</si>
  <si>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</si>
  <si>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</si>
  <si>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</si>
  <si>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</si>
  <si>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</si>
  <si>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</si>
  <si>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</si>
  <si>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</si>
  <si>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</si>
  <si>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</si>
  <si>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</si>
  <si>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</si>
  <si>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</si>
  <si>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</si>
  <si>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</si>
  <si>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</si>
  <si>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</si>
  <si>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</si>
  <si>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</si>
  <si>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</si>
  <si>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</si>
  <si>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</si>
  <si>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</si>
  <si>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</si>
  <si>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</si>
  <si>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</si>
  <si>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</si>
  <si>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</si>
  <si>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</si>
  <si>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</si>
  <si>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</si>
  <si>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</si>
  <si>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</si>
  <si>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</si>
  <si>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</si>
  <si>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</si>
  <si>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</si>
  <si>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</si>
  <si>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</si>
  <si>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</si>
  <si>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</si>
  <si>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</si>
  <si>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</si>
  <si>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</si>
  <si>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</si>
  <si>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</si>
  <si>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</si>
  <si>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</si>
  <si>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</si>
  <si>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</si>
  <si>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</si>
  <si>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</si>
  <si>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</si>
  <si>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</si>
  <si>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</si>
  <si>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</si>
  <si>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</si>
  <si>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</si>
  <si>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</si>
  <si>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</si>
  <si>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</si>
  <si>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</si>
  <si>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</si>
  <si>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</si>
  <si>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</si>
  <si>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</si>
  <si>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</si>
  <si>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</si>
  <si>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</si>
  <si>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</si>
  <si>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</si>
  <si>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</si>
  <si>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</si>
  <si>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</si>
  <si>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</si>
  <si>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</si>
  <si>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</si>
  <si>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</si>
  <si>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</si>
  <si>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</si>
  <si>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</si>
  <si>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</si>
  <si>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</si>
  <si>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</si>
  <si>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</si>
  <si>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</si>
  <si>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</si>
  <si>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</si>
  <si>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</si>
  <si>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</si>
  <si>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</si>
  <si>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</si>
  <si>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</si>
  <si>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</si>
  <si>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</si>
  <si>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</si>
  <si>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</si>
  <si>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</si>
  <si>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</si>
  <si>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</si>
  <si>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</si>
  <si>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</si>
  <si>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</si>
  <si>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</si>
  <si>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</si>
  <si>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</si>
  <si>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</si>
  <si>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</si>
  <si>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</si>
  <si>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</si>
  <si>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</si>
  <si>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</si>
  <si>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</si>
  <si>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</si>
  <si>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</si>
  <si>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</si>
  <si>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</si>
  <si>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</si>
  <si>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</si>
  <si>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</si>
  <si>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</si>
  <si>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</si>
  <si>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</si>
  <si>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</si>
  <si>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</si>
  <si>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</si>
  <si>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</si>
  <si>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</si>
  <si>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</si>
  <si>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</si>
  <si>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</si>
  <si>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</si>
  <si>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</si>
  <si>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</si>
  <si>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</si>
  <si>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</si>
  <si>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</si>
  <si>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</si>
  <si>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</si>
  <si>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</si>
  <si>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</si>
  <si>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</si>
  <si>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</si>
  <si>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</si>
  <si>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</si>
  <si>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</si>
  <si>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</si>
  <si>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</si>
  <si>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</si>
  <si>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</si>
  <si>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</si>
  <si>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</si>
  <si>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</si>
  <si>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</si>
  <si>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</si>
  <si>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</si>
  <si>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</si>
  <si>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</si>
  <si>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</si>
  <si>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</si>
  <si>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</si>
  <si>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</si>
  <si>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</si>
  <si>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</si>
  <si>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</si>
  <si>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</si>
  <si>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</si>
  <si>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</si>
  <si>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</si>
  <si>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</si>
  <si>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</si>
  <si>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</si>
  <si>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</si>
  <si>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</si>
  <si>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</si>
  <si>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</si>
  <si>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</si>
  <si>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</si>
  <si>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</si>
  <si>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</si>
  <si>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</si>
  <si>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</si>
  <si>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</si>
  <si>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</si>
  <si>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</si>
  <si>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</si>
  <si>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</si>
  <si>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</si>
  <si>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</si>
  <si>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</si>
  <si>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</si>
  <si>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</si>
  <si>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</si>
  <si>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</si>
  <si>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</si>
  <si>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</si>
  <si>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</si>
  <si>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</si>
  <si>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</si>
  <si>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</si>
  <si>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</si>
  <si>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</si>
  <si>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</si>
  <si>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</si>
  <si>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</si>
  <si>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</si>
  <si>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</si>
  <si>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</si>
  <si>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</si>
  <si>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</si>
  <si>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</si>
  <si>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</si>
  <si>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</si>
  <si>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</si>
  <si>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</si>
  <si>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</si>
  <si>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</si>
  <si>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</si>
  <si>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</si>
  <si>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</si>
  <si>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</si>
  <si>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</si>
  <si>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</si>
  <si>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</si>
  <si>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</si>
  <si>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</si>
  <si>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</si>
  <si>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</si>
  <si>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</si>
  <si>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</si>
  <si>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</si>
  <si>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</si>
  <si>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</si>
  <si>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</si>
  <si>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</si>
  <si>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</si>
  <si>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</si>
  <si>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</si>
  <si>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</si>
  <si>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</si>
  <si>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</si>
  <si>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</si>
  <si>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</si>
  <si>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</si>
  <si>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</si>
  <si>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</si>
  <si>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</si>
  <si>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</si>
  <si>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</si>
  <si>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</si>
  <si>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</si>
  <si>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</si>
  <si>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</si>
  <si>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</si>
  <si>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</si>
  <si>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</si>
  <si>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</si>
  <si>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</si>
  <si>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</si>
  <si>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</si>
  <si>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</si>
  <si>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</si>
  <si>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</si>
  <si>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</si>
  <si>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</si>
  <si>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</si>
  <si>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</si>
  <si>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</si>
  <si>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</si>
  <si>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</si>
  <si>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</si>
  <si>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</si>
  <si>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</si>
  <si>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</si>
  <si>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</si>
  <si>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</si>
  <si>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</si>
  <si>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</si>
  <si>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</si>
  <si>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</si>
  <si>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</si>
  <si>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</si>
  <si>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</si>
  <si>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</si>
  <si>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</si>
  <si>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</si>
  <si>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</si>
  <si>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</si>
  <si>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</si>
  <si>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</si>
  <si>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</si>
  <si>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</si>
  <si>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</si>
  <si>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</si>
  <si>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</si>
  <si>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</si>
  <si>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</si>
  <si>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</si>
  <si>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</si>
  <si>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</si>
  <si>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</si>
  <si>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</si>
  <si>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</si>
  <si>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</si>
  <si>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</si>
  <si>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</si>
  <si>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</si>
  <si>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</si>
  <si>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</si>
  <si>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</si>
  <si>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</si>
  <si>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</si>
  <si>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</si>
  <si>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</si>
  <si>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</si>
  <si>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</si>
  <si>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</si>
  <si>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</si>
  <si>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</si>
  <si>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</si>
  <si>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</si>
  <si>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</si>
  <si>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</si>
  <si>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</si>
  <si>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</si>
  <si>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</si>
  <si>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</si>
  <si>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</si>
  <si>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</si>
  <si>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</si>
  <si>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</si>
  <si>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</si>
  <si>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</si>
  <si>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</si>
  <si>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</si>
  <si>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</si>
  <si>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</si>
  <si>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</si>
  <si>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</si>
  <si>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</si>
  <si>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</si>
  <si>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</si>
  <si>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</si>
  <si>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</si>
  <si>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</si>
  <si>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</si>
  <si>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</si>
  <si>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</si>
  <si>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</si>
  <si>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</si>
  <si>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</si>
  <si>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</si>
  <si>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</si>
  <si>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</si>
  <si>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</si>
  <si>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</si>
  <si>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</si>
  <si>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</si>
  <si>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</si>
  <si>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</si>
  <si>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</si>
  <si>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</si>
  <si>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</si>
  <si>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</si>
  <si>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</si>
  <si>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</si>
  <si>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</si>
  <si>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</si>
  <si>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</si>
  <si>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</si>
  <si>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</si>
  <si>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</si>
  <si>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</si>
  <si>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</si>
  <si>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</si>
  <si>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</si>
  <si>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</si>
  <si>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</si>
  <si>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</si>
  <si>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</si>
  <si>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</si>
  <si>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</si>
  <si>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</si>
  <si>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</si>
  <si>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</si>
  <si>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</si>
  <si>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</si>
  <si>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</si>
  <si>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</si>
  <si>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</si>
  <si>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</si>
  <si>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</si>
  <si>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</si>
  <si>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</si>
  <si>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</si>
  <si>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</si>
  <si>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</si>
  <si>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</si>
  <si>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</si>
  <si>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</si>
  <si>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</si>
  <si>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</si>
  <si>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</si>
  <si>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</si>
  <si>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</si>
  <si>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</si>
  <si>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</si>
  <si>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</si>
  <si>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</si>
  <si>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</si>
  <si>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</si>
  <si>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</si>
  <si>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</si>
  <si>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</si>
  <si>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</si>
  <si>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</si>
  <si>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</si>
  <si>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</si>
  <si>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</si>
  <si>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</si>
  <si>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</si>
  <si>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</si>
  <si>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</si>
  <si>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</si>
  <si>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</si>
  <si>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</si>
  <si>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</si>
  <si>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</si>
  <si>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</si>
  <si>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</si>
  <si>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</si>
  <si>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</si>
  <si>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</si>
  <si>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</si>
  <si>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</si>
  <si>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</si>
  <si>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</si>
  <si>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</si>
  <si>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</si>
  <si>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</si>
  <si>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</si>
  <si>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</si>
  <si>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</si>
  <si>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</si>
  <si>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</si>
  <si>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</si>
  <si>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</si>
  <si>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</si>
  <si>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</si>
  <si>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</si>
  <si>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</si>
  <si>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</si>
  <si>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</si>
  <si>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</si>
  <si>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</si>
  <si>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</si>
  <si>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</si>
  <si>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</si>
  <si>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</si>
  <si>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</si>
  <si>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</si>
  <si>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</si>
  <si>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</si>
  <si>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</si>
  <si>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</si>
  <si>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</si>
  <si>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</si>
  <si>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</si>
  <si>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</si>
  <si>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</si>
  <si>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</si>
  <si>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</si>
  <si>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</si>
  <si>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</si>
  <si>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</si>
  <si>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</si>
  <si>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</si>
  <si>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</si>
  <si>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</si>
  <si>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</si>
  <si>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</si>
  <si>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</si>
  <si>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</si>
  <si>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</si>
  <si>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</si>
  <si>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</si>
  <si>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</si>
  <si>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</si>
  <si>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</si>
  <si>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</si>
  <si>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</si>
  <si>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</si>
  <si>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</si>
  <si>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</si>
  <si>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</si>
  <si>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</si>
  <si>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</si>
  <si>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</si>
  <si>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</si>
  <si>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</si>
  <si>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</si>
  <si>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</si>
  <si>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</si>
  <si>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</si>
  <si>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</si>
  <si>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</si>
  <si>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</si>
  <si>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</si>
  <si>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</si>
  <si>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</si>
  <si>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</si>
  <si>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</si>
  <si>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</si>
  <si>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</si>
  <si>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</si>
  <si>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</si>
  <si>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</si>
  <si>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</si>
  <si>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</si>
  <si>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</si>
  <si>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</si>
  <si>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</si>
  <si>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</si>
  <si>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</si>
  <si>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</si>
  <si>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</si>
  <si>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</si>
  <si>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</si>
  <si>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</si>
  <si>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</si>
  <si>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</si>
  <si>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</si>
  <si>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</si>
  <si>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</si>
  <si>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</si>
  <si>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</si>
  <si>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</si>
  <si>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</si>
  <si>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</si>
  <si>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</si>
  <si>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</si>
  <si>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</si>
  <si>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</si>
  <si>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</si>
  <si>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</si>
  <si>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</si>
  <si>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</si>
  <si>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</si>
  <si>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</si>
  <si>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</si>
  <si>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</si>
  <si>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</si>
  <si>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</si>
  <si>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</si>
  <si>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</si>
  <si>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</si>
  <si>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</si>
  <si>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</si>
  <si>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</si>
  <si>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</si>
  <si>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</si>
  <si>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</si>
  <si>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</si>
  <si>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</si>
  <si>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</si>
  <si>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</si>
  <si>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</si>
  <si>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</si>
  <si>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</si>
  <si>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</si>
  <si>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</si>
  <si>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</si>
  <si>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</si>
  <si>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</si>
  <si>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</si>
  <si>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</si>
  <si>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</si>
  <si>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</si>
  <si>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</si>
  <si>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</si>
  <si>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</si>
  <si>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</si>
  <si>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</si>
  <si>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</si>
  <si>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</si>
  <si>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</si>
  <si>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</si>
  <si>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</si>
  <si>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</si>
  <si>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</si>
  <si>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</si>
  <si>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</si>
  <si>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</si>
  <si>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</si>
  <si>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</si>
  <si>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</si>
  <si>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</si>
  <si>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</si>
  <si>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</si>
  <si>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</si>
  <si>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</si>
  <si>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</si>
  <si>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</si>
  <si>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</si>
  <si>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</si>
  <si>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</si>
  <si>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</si>
  <si>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</si>
  <si>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</si>
  <si>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</si>
  <si>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</si>
  <si>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</si>
  <si>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</si>
  <si>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</si>
  <si>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</si>
  <si>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</si>
  <si>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</si>
  <si>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</si>
  <si>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</si>
  <si>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</si>
  <si>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</si>
  <si>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</si>
  <si>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</si>
  <si>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</si>
  <si>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</si>
  <si>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</si>
  <si>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</si>
  <si>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</si>
  <si>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</si>
  <si>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</si>
  <si>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</si>
  <si>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</si>
  <si>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</si>
  <si>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</si>
  <si>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</si>
  <si>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</si>
  <si>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</si>
  <si>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</si>
  <si>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</si>
  <si>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</si>
  <si>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</si>
  <si>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</si>
  <si>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</si>
  <si>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</si>
  <si>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</si>
  <si>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</si>
  <si>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</si>
  <si>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</si>
  <si>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</si>
  <si>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</si>
  <si>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</si>
  <si>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</si>
  <si>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</si>
  <si>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</si>
  <si>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</si>
  <si>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</si>
  <si>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</si>
  <si>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</si>
  <si>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</si>
  <si>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</si>
  <si>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</si>
  <si>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</si>
  <si>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</si>
  <si>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</si>
  <si>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</si>
  <si>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</si>
  <si>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</si>
  <si>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</si>
  <si>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</si>
  <si>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</si>
  <si>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</si>
  <si>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</si>
  <si>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</si>
  <si>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</si>
  <si>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</si>
  <si>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</si>
  <si>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</si>
  <si>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</si>
  <si>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</si>
  <si>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</si>
  <si>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</si>
  <si>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</si>
  <si>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</si>
  <si>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</si>
  <si>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</si>
  <si>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</si>
  <si>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</si>
  <si>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</si>
  <si>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</si>
  <si>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</si>
  <si>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</si>
  <si>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</si>
  <si>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</si>
  <si>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</si>
  <si>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</si>
  <si>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</si>
  <si>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</si>
  <si>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</si>
  <si>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</si>
  <si>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</si>
  <si>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</si>
  <si>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</si>
  <si>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</si>
  <si>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</si>
  <si>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</si>
  <si>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</si>
  <si>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</si>
  <si>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</si>
  <si>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</si>
  <si>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</si>
  <si>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</si>
  <si>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</si>
  <si>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</si>
  <si>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</si>
  <si>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</si>
  <si>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</si>
  <si>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</si>
  <si>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</si>
  <si>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</si>
  <si>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</si>
  <si>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</si>
  <si>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</si>
  <si>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</si>
  <si>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</si>
  <si>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</si>
  <si>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</si>
  <si>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</si>
  <si>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</si>
  <si>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</si>
  <si>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</si>
  <si>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</si>
  <si>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</si>
  <si>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</si>
  <si>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</si>
  <si>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</si>
  <si>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</si>
  <si>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</si>
  <si>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</si>
  <si>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</si>
  <si>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</si>
  <si>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</si>
  <si>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</si>
  <si>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</si>
  <si>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</si>
  <si>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</si>
  <si>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</si>
  <si>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</si>
  <si>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</si>
  <si>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</si>
  <si>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</si>
  <si>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</si>
  <si>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</si>
  <si>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</si>
  <si>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</si>
  <si>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</si>
  <si>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</si>
  <si>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</si>
  <si>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</si>
  <si>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</si>
  <si>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</si>
  <si>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</si>
  <si>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</si>
  <si>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</si>
  <si>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</si>
  <si>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</si>
  <si>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</si>
  <si>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</si>
  <si>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</si>
  <si>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</si>
  <si>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</si>
  <si>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</si>
  <si>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</si>
  <si>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</si>
  <si>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</si>
  <si>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</si>
  <si>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</si>
  <si>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</si>
  <si>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</si>
  <si>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</si>
  <si>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</si>
  <si>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</si>
  <si>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</si>
  <si>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</si>
  <si>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</si>
  <si>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</si>
  <si>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</si>
  <si>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</si>
  <si>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</si>
  <si>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</si>
  <si>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</si>
  <si>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</si>
  <si>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</si>
  <si>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</si>
  <si>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</si>
  <si>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</si>
  <si>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</si>
  <si>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</si>
  <si>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</si>
  <si>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</si>
  <si>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</si>
  <si>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</si>
  <si>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</si>
  <si>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</si>
  <si>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</si>
  <si>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</si>
  <si>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</si>
  <si>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</si>
  <si>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</si>
  <si>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</si>
  <si>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</si>
  <si>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</si>
  <si>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</si>
  <si>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</si>
  <si>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</si>
  <si>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</si>
  <si>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</si>
  <si>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</si>
  <si>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</si>
  <si>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</si>
  <si>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</si>
  <si>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</si>
  <si>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</si>
  <si>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</si>
  <si>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</si>
  <si>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</si>
  <si>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</si>
  <si>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</si>
  <si>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</si>
  <si>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</si>
  <si>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</si>
  <si>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</si>
  <si>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</si>
  <si>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</si>
  <si>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</si>
  <si>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</si>
  <si>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</si>
  <si>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</si>
  <si>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</si>
  <si>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</si>
  <si>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</si>
  <si>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</si>
  <si>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</si>
  <si>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</si>
  <si>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</si>
  <si>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</si>
  <si>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</si>
  <si>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</si>
  <si>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</si>
  <si>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</si>
  <si>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</si>
  <si>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</si>
  <si>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</si>
  <si>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</si>
  <si>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</si>
  <si>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</si>
  <si>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</si>
  <si>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</si>
  <si>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</si>
  <si>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</si>
  <si>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</si>
  <si>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</si>
  <si>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</si>
  <si>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</si>
  <si>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</si>
  <si>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</si>
  <si>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</si>
  <si>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</si>
  <si>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</si>
  <si>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</si>
  <si>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</si>
  <si>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</si>
  <si>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</si>
  <si>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</si>
  <si>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</si>
  <si>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</si>
  <si>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</si>
  <si>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</si>
  <si>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</si>
  <si>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</si>
  <si>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</si>
  <si>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</si>
  <si>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</si>
  <si>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</si>
  <si>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</si>
  <si>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</si>
  <si>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</si>
  <si>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</si>
  <si>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</si>
  <si>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</si>
  <si>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</si>
  <si>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</si>
  <si>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</si>
  <si>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</si>
  <si>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</si>
  <si>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</si>
  <si>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</si>
  <si>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</si>
  <si>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</si>
  <si>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</si>
  <si>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</si>
  <si>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</si>
  <si>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</si>
  <si>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</si>
  <si>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</si>
  <si>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</si>
  <si>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</si>
  <si>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</si>
  <si>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</si>
  <si>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</si>
  <si>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</si>
  <si>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</si>
  <si>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</si>
  <si>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</si>
  <si>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</si>
  <si>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</si>
  <si>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</si>
  <si>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</si>
  <si>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</si>
  <si>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</si>
  <si>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</si>
  <si>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</si>
  <si>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</si>
  <si>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</si>
  <si>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</si>
  <si>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</si>
  <si>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</si>
  <si>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</si>
  <si>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</si>
  <si>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</si>
  <si>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</si>
  <si>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</si>
  <si>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</si>
  <si>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</si>
  <si>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</si>
  <si>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</si>
  <si>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</si>
  <si>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</si>
  <si>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</si>
  <si>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</si>
  <si>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</si>
  <si>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</si>
  <si>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</si>
  <si>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</si>
  <si>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</si>
  <si>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</si>
  <si>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</si>
  <si>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</si>
  <si>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</si>
  <si>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</si>
  <si>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</si>
  <si>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</si>
  <si>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</si>
  <si>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</si>
  <si>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</si>
  <si>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</si>
  <si>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</si>
  <si>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</si>
  <si>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</si>
  <si>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</si>
  <si>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</si>
  <si>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</si>
  <si>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</si>
  <si>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</si>
  <si>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</si>
  <si>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</si>
  <si>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</si>
  <si>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</si>
  <si>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</si>
  <si>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</si>
  <si>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</si>
  <si>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</si>
  <si>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</si>
  <si>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</si>
  <si>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</si>
  <si>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</si>
  <si>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</si>
  <si>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</si>
  <si>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</si>
  <si>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</si>
  <si>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</si>
  <si>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</si>
  <si>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</si>
  <si>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</si>
  <si>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</si>
  <si>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</si>
  <si>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</si>
  <si>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</si>
  <si>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</si>
  <si>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</si>
  <si>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</si>
  <si>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</si>
  <si>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</si>
  <si>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</si>
  <si>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</si>
  <si>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</si>
  <si>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</si>
  <si>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</si>
  <si>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</si>
  <si>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</si>
  <si>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</si>
  <si>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</si>
  <si>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</si>
  <si>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</si>
  <si>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</si>
  <si>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</si>
  <si>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</si>
  <si>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</si>
  <si>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</si>
  <si>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</si>
  <si>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</si>
  <si>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</si>
  <si>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</si>
  <si>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</si>
  <si>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</si>
  <si>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</si>
  <si>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</si>
  <si>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</si>
  <si>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</si>
  <si>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</si>
  <si>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</si>
  <si>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</si>
  <si>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</si>
  <si>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</si>
  <si>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</si>
  <si>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</si>
  <si>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</si>
  <si>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</si>
  <si>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</si>
  <si>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</si>
  <si>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</si>
  <si>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</si>
  <si>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</si>
  <si>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</si>
  <si>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</si>
  <si>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</si>
  <si>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</si>
  <si>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</si>
  <si>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</si>
  <si>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</si>
  <si>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</si>
  <si>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</si>
  <si>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</si>
  <si>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</si>
  <si>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</si>
  <si>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</si>
  <si>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</si>
  <si>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</si>
  <si>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</si>
  <si>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</si>
  <si>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</si>
  <si>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</si>
  <si>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</si>
  <si>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</si>
  <si>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</si>
  <si>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</si>
  <si>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</si>
  <si>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</si>
  <si>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</si>
  <si>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</si>
  <si>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</si>
  <si>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</si>
  <si>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</si>
  <si>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</si>
  <si>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</si>
  <si>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</si>
  <si>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</si>
  <si>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</si>
  <si>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</si>
  <si>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</si>
  <si>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</si>
  <si>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</si>
  <si>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</si>
  <si>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</si>
  <si>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</si>
  <si>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</si>
  <si>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</si>
  <si>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</si>
  <si>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</si>
  <si>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</si>
  <si>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</si>
  <si>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</si>
  <si>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</si>
  <si>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</si>
  <si>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</si>
  <si>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</si>
  <si>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</si>
  <si>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</si>
  <si>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</si>
  <si>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</si>
  <si>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</si>
  <si>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</si>
  <si>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</si>
  <si>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</si>
  <si>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</si>
  <si>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</si>
  <si>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</si>
  <si>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</si>
  <si>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</si>
  <si>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</si>
  <si>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</si>
  <si>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</si>
  <si>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</si>
  <si>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</si>
  <si>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</si>
  <si>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</si>
  <si>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</si>
  <si>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</si>
  <si>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</si>
  <si>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</si>
  <si>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</si>
  <si>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</si>
  <si>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</si>
  <si>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</si>
  <si>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</si>
  <si>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</si>
  <si>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</si>
  <si>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</si>
  <si>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</si>
  <si>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</si>
  <si>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</si>
  <si>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</si>
  <si>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</si>
  <si>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</si>
  <si>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</si>
  <si>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</si>
  <si>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</si>
  <si>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</si>
  <si>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</si>
  <si>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</si>
  <si>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</si>
  <si>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</si>
  <si>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</si>
  <si>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</si>
  <si>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</si>
  <si>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</si>
  <si>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</si>
  <si>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</si>
  <si>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</si>
  <si>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</si>
  <si>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</si>
  <si>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</si>
  <si>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</si>
  <si>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</si>
  <si>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</si>
  <si>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</si>
  <si>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</si>
  <si>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</si>
  <si>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</si>
  <si>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</si>
  <si>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</si>
  <si>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</si>
  <si>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</si>
  <si>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</si>
  <si>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</si>
  <si>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</si>
  <si>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</si>
  <si>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</si>
  <si>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</si>
  <si>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</si>
  <si>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</si>
  <si>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</si>
  <si>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</si>
  <si>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</si>
  <si>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</si>
  <si>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</si>
  <si>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</si>
  <si>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</si>
  <si>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</si>
  <si>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</si>
  <si>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</si>
  <si>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</si>
  <si>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</si>
  <si>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</si>
  <si>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</si>
  <si>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</si>
  <si>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</si>
  <si>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</si>
  <si>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</si>
  <si>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</si>
  <si>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</si>
  <si>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</si>
  <si>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</si>
  <si>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</si>
  <si>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</si>
  <si>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</si>
  <si>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</si>
  <si>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</si>
  <si>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</si>
  <si>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</si>
  <si>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</si>
  <si>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</si>
  <si>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</si>
  <si>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</si>
  <si>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</si>
  <si>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</si>
  <si>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</si>
  <si>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</si>
  <si>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</si>
  <si>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</si>
  <si>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</si>
  <si>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</si>
  <si>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</si>
  <si>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</si>
  <si>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</si>
  <si>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</si>
  <si>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</si>
  <si>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</si>
  <si>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</si>
  <si>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</si>
  <si>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</si>
  <si>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</si>
  <si>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</si>
  <si>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</si>
  <si>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</si>
  <si>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</si>
  <si>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</si>
  <si>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</si>
  <si>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</si>
  <si>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</si>
  <si>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</si>
  <si>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</si>
  <si>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</si>
  <si>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</si>
  <si>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</si>
  <si>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</si>
  <si>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</si>
  <si>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</si>
  <si>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</si>
  <si>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</si>
  <si>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</si>
  <si>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</si>
  <si>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</si>
  <si>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</si>
  <si>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</si>
  <si>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</si>
  <si>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</si>
  <si>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</si>
  <si>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</si>
  <si>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</si>
  <si>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</si>
  <si>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</si>
  <si>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</si>
  <si>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</si>
  <si>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</si>
  <si>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</si>
  <si>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</si>
  <si>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</si>
  <si>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</si>
  <si>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</si>
  <si>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</si>
  <si>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</si>
  <si>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</si>
  <si>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</si>
  <si>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</si>
  <si>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</si>
  <si>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</si>
  <si>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</si>
  <si>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</si>
  <si>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</si>
  <si>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</si>
  <si>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</si>
  <si>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</si>
  <si>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</si>
  <si>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</si>
  <si>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</si>
  <si>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</si>
  <si>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</si>
  <si>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</si>
  <si>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</si>
  <si>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</si>
  <si>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</si>
  <si>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</si>
  <si>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</si>
  <si>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</si>
  <si>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</si>
  <si>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</si>
  <si>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</si>
  <si>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</si>
  <si>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</si>
  <si>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</si>
  <si>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</si>
  <si>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</si>
  <si>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</si>
  <si>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</si>
  <si>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</si>
  <si>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</si>
  <si>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</si>
  <si>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</si>
  <si>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</si>
  <si>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</si>
  <si>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</si>
  <si>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</si>
  <si>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</si>
  <si>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</si>
  <si>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</si>
  <si>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</si>
  <si>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</si>
  <si>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</si>
  <si>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</si>
  <si>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</si>
  <si>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</si>
  <si>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</si>
  <si>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</si>
  <si>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</si>
  <si>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</si>
  <si>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</si>
  <si>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</si>
  <si>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</si>
  <si>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</si>
  <si>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</si>
  <si>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</si>
  <si>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</si>
  <si>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</si>
  <si>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</si>
  <si>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</si>
  <si>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</si>
  <si>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</si>
  <si>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</si>
  <si>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</si>
  <si>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</si>
  <si>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</si>
  <si>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</si>
  <si>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</si>
  <si>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</si>
  <si>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</si>
  <si>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</si>
  <si>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</si>
  <si>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</si>
  <si>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</si>
  <si>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</si>
  <si>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</si>
  <si>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</si>
  <si>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</si>
  <si>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</si>
  <si>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</si>
  <si>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</si>
  <si>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</si>
  <si>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</si>
  <si>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</si>
  <si>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</si>
  <si>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</si>
  <si>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</si>
  <si>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</si>
  <si>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</si>
  <si>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</si>
  <si>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</si>
  <si>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</si>
  <si>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</si>
  <si>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</si>
  <si>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</si>
  <si>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</si>
  <si>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</si>
  <si>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</si>
  <si>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</si>
  <si>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</si>
  <si>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</si>
  <si>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</si>
  <si>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</si>
  <si>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</si>
  <si>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</si>
  <si>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</si>
  <si>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</si>
  <si>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</si>
  <si>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</si>
  <si>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</si>
  <si>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</si>
  <si>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</si>
  <si>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</si>
  <si>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</si>
  <si>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</si>
  <si>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</si>
  <si>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</si>
  <si>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</si>
  <si>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</si>
  <si>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</si>
  <si>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</si>
  <si>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</si>
  <si>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</si>
  <si>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</si>
  <si>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</si>
  <si>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</si>
  <si>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</si>
  <si>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</si>
  <si>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</si>
  <si>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</si>
  <si>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</si>
  <si>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</si>
  <si>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</si>
  <si>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</si>
  <si>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</si>
  <si>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</si>
  <si>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</si>
  <si>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</si>
  <si>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</si>
  <si>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</si>
  <si>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</si>
  <si>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</si>
  <si>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</si>
  <si>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</si>
  <si>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</si>
  <si>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</si>
  <si>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</si>
  <si>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</si>
  <si>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</si>
  <si>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</si>
  <si>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</si>
  <si>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</si>
  <si>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</si>
  <si>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</si>
  <si>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</si>
  <si>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</si>
  <si>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</si>
  <si>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</si>
  <si>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</si>
  <si>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</si>
  <si>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</si>
  <si>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</si>
  <si>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</si>
  <si>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</si>
  <si>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</si>
  <si>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</si>
  <si>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</si>
  <si>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</si>
  <si>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</si>
  <si>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</si>
  <si>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</si>
  <si>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</si>
  <si>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</si>
  <si>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</si>
  <si>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</si>
  <si>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</si>
  <si>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</si>
  <si>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</si>
  <si>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</si>
  <si>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</si>
  <si>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</si>
  <si>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</si>
  <si>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</si>
  <si>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</si>
  <si>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</si>
  <si>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</si>
  <si>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</si>
  <si>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</si>
  <si>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</si>
  <si>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</si>
  <si>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</si>
  <si>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</si>
  <si>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</si>
  <si>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</si>
  <si>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</si>
  <si>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</si>
  <si>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</si>
  <si>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</si>
  <si>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</si>
  <si>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</si>
  <si>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</si>
  <si>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</si>
  <si>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</si>
  <si>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</si>
  <si>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</si>
  <si>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</si>
  <si>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</si>
  <si>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</si>
  <si>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</si>
  <si>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</si>
  <si>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</si>
  <si>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</si>
  <si>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</si>
  <si>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</si>
  <si>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</si>
  <si>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</si>
  <si>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</si>
  <si>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</si>
  <si>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</si>
  <si>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</si>
  <si>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</si>
  <si>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</si>
  <si>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</si>
  <si>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</si>
  <si>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</si>
  <si>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</si>
  <si>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</si>
  <si>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</si>
  <si>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</si>
  <si>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</si>
  <si>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</si>
  <si>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</si>
  <si>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</si>
  <si>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</si>
  <si>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</si>
  <si>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</si>
  <si>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</si>
  <si>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</si>
  <si>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</si>
  <si>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</si>
  <si>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</si>
  <si>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</si>
  <si>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</si>
  <si>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</si>
  <si>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</si>
  <si>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</si>
  <si>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</si>
  <si>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</si>
  <si>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</si>
  <si>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</si>
  <si>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</si>
  <si>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</si>
  <si>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</si>
  <si>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</si>
  <si>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</si>
  <si>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</si>
  <si>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</si>
  <si>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</si>
  <si>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</si>
  <si>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</si>
  <si>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</si>
  <si>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</si>
  <si>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</si>
  <si>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</si>
  <si>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</si>
  <si>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</si>
  <si>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</si>
  <si>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</si>
  <si>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</si>
  <si>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</si>
  <si>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</si>
  <si>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</si>
  <si>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</si>
  <si>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</si>
  <si>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</si>
  <si>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</si>
  <si>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</si>
  <si>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</si>
  <si>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</si>
  <si>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</si>
  <si>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</si>
  <si>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</si>
  <si>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</si>
  <si>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</si>
  <si>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</si>
  <si>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</si>
  <si>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</si>
  <si>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</si>
  <si>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</si>
  <si>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</si>
  <si>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</si>
  <si>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</si>
  <si>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</si>
  <si>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</si>
  <si>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</si>
  <si>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</si>
  <si>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</si>
  <si>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</si>
  <si>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</si>
  <si>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</si>
  <si>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</si>
  <si>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</si>
  <si>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</si>
  <si>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</si>
  <si>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</si>
  <si>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</si>
  <si>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</si>
  <si>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</si>
  <si>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</si>
  <si>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</si>
  <si>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</si>
  <si>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</si>
  <si>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</si>
  <si>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</si>
  <si>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</si>
  <si>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</si>
  <si>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</si>
  <si>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</si>
  <si>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</si>
  <si>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</si>
  <si>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</si>
  <si>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</si>
  <si>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</si>
  <si>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</si>
  <si>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</si>
  <si>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</si>
  <si>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</si>
  <si>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</si>
  <si>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</si>
  <si>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</si>
  <si>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</si>
  <si>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</si>
  <si>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</si>
  <si>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</si>
  <si>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</si>
  <si>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</si>
  <si>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</si>
  <si>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</si>
  <si>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</si>
  <si>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</si>
  <si>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</si>
  <si>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</si>
  <si>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</si>
  <si>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</si>
  <si>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</si>
  <si>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</si>
  <si>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</si>
  <si>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</si>
  <si>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</si>
  <si>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</si>
  <si>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</si>
  <si>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</si>
  <si>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</si>
  <si>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</si>
  <si>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</si>
  <si>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</si>
  <si>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</si>
  <si>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</si>
  <si>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</si>
  <si>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</si>
  <si>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</si>
  <si>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</si>
  <si>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</si>
  <si>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</si>
  <si>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</si>
  <si>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</si>
  <si>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</si>
  <si>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</si>
  <si>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</si>
  <si>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</si>
  <si>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</si>
  <si>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</si>
  <si>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</si>
  <si>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</si>
  <si>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</si>
  <si>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</si>
  <si>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</si>
  <si>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</si>
  <si>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</si>
  <si>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</si>
  <si>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</si>
  <si>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</si>
  <si>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</si>
  <si>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</si>
  <si>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</si>
  <si>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</si>
  <si>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</si>
  <si>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</si>
  <si>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</si>
  <si>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</si>
  <si>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</si>
  <si>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</si>
  <si>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</si>
  <si>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</si>
  <si>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</si>
  <si>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</si>
  <si>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</si>
  <si>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</si>
  <si>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</si>
  <si>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</si>
  <si>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</si>
  <si>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</si>
  <si>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</si>
  <si>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</si>
  <si>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</si>
  <si>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</si>
  <si>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</si>
  <si>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</si>
  <si>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</si>
  <si>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</si>
  <si>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</si>
  <si>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</si>
  <si>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</si>
  <si>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</si>
  <si>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</si>
  <si>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</si>
  <si>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</si>
  <si>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</si>
  <si>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</si>
  <si>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</si>
  <si>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</si>
  <si>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</si>
  <si>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</si>
  <si>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</si>
  <si>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</si>
  <si>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</si>
  <si>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</si>
  <si>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</si>
  <si>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</si>
  <si>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</si>
  <si>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</si>
  <si>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</si>
  <si>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</si>
  <si>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</si>
  <si>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</si>
  <si>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</si>
  <si>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</si>
  <si>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</si>
  <si>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</si>
  <si>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</si>
  <si>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</si>
  <si>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</si>
  <si>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</si>
  <si>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</si>
  <si>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</si>
  <si>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</si>
  <si>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</si>
  <si>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</si>
  <si>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</si>
  <si>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</si>
  <si>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</si>
  <si>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</si>
  <si>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</si>
  <si>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</si>
  <si>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</si>
  <si>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</si>
  <si>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</si>
  <si>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</si>
  <si>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</si>
  <si>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</si>
  <si>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</si>
  <si>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</si>
  <si>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</si>
  <si>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</si>
  <si>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</si>
  <si>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</si>
  <si>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</si>
  <si>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</si>
  <si>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</si>
  <si>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</si>
  <si>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</si>
  <si>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</si>
  <si>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</si>
  <si>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</si>
  <si>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</si>
  <si>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</si>
  <si>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</si>
  <si>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</si>
  <si>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</si>
  <si>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</si>
  <si>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</si>
  <si>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</si>
  <si>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</si>
  <si>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</si>
  <si>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</si>
  <si>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</si>
  <si>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</si>
  <si>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</si>
  <si>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</si>
  <si>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</si>
  <si>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</si>
  <si>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</si>
  <si>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</si>
  <si>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</si>
  <si>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</si>
  <si>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</si>
  <si>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</si>
  <si>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</si>
  <si>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</si>
  <si>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</si>
  <si>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</si>
  <si>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</si>
  <si>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</si>
  <si>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</si>
  <si>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</si>
  <si>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</si>
  <si>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</si>
  <si>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</si>
  <si>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</si>
  <si>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</si>
  <si>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</si>
  <si>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</si>
  <si>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</si>
  <si>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</si>
  <si>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</si>
  <si>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</si>
  <si>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</si>
  <si>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</si>
  <si>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</si>
  <si>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</si>
  <si>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</si>
  <si>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</si>
  <si>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</si>
  <si>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</si>
  <si>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</si>
  <si>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</si>
  <si>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</si>
  <si>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</si>
  <si>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</si>
  <si>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</si>
  <si>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</si>
  <si>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</si>
  <si>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</si>
  <si>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</si>
  <si>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</si>
  <si>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</si>
  <si>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</si>
  <si>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</si>
  <si>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</si>
  <si>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</si>
  <si>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</si>
  <si>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</si>
  <si>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</si>
  <si>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</si>
  <si>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</si>
  <si>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</si>
  <si>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</si>
  <si>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</si>
  <si>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</si>
  <si>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</si>
  <si>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</si>
  <si>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</si>
  <si>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</si>
  <si>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</si>
  <si>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</si>
  <si>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</si>
  <si>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</si>
  <si>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</si>
  <si>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</si>
  <si>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</si>
  <si>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</si>
  <si>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</si>
  <si>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</si>
  <si>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</si>
  <si>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</si>
  <si>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</si>
  <si>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</si>
  <si>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</si>
  <si>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</si>
  <si>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</si>
  <si>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</si>
  <si>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</si>
  <si>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</si>
  <si>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</si>
  <si>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</si>
  <si>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</si>
  <si>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</si>
  <si>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</si>
  <si>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</si>
  <si>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</si>
  <si>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</si>
  <si>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</si>
  <si>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</si>
  <si>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</si>
  <si>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</si>
  <si>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</si>
  <si>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</si>
  <si>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</si>
  <si>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</si>
  <si>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</si>
  <si>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</si>
  <si>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</si>
  <si>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</si>
  <si>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</si>
  <si>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</si>
  <si>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</si>
  <si>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</si>
  <si>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</si>
  <si>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</si>
  <si>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</si>
  <si>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</si>
  <si>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</si>
  <si>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</si>
  <si>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</si>
  <si>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</si>
  <si>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</si>
  <si>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</si>
  <si>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</si>
  <si>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</si>
  <si>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</si>
  <si>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</si>
  <si>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</si>
  <si>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</si>
  <si>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</si>
  <si>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</si>
  <si>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</si>
  <si>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</si>
  <si>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</si>
  <si>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</si>
  <si>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</si>
  <si>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</si>
  <si>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</si>
  <si>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</si>
  <si>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</si>
  <si>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</si>
  <si>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</si>
  <si>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</si>
  <si>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</si>
  <si>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</si>
  <si>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</si>
  <si>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</si>
  <si>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</si>
  <si>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</si>
  <si>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</si>
  <si>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</si>
  <si>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</si>
  <si>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</si>
  <si>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</si>
  <si>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</si>
  <si>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</si>
  <si>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</si>
  <si>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</si>
  <si>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</si>
  <si>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</si>
  <si>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</si>
  <si>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</si>
  <si>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</si>
  <si>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</si>
  <si>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</si>
  <si>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</si>
  <si>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</si>
  <si>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</si>
  <si>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</si>
  <si>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</si>
  <si>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</si>
  <si>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</si>
  <si>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</si>
  <si>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</si>
  <si>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</si>
  <si>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</si>
  <si>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</si>
  <si>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</si>
  <si>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</si>
  <si>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</si>
  <si>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</si>
  <si>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</si>
  <si>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</si>
  <si>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</si>
  <si>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</si>
  <si>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</si>
  <si>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</si>
  <si>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</si>
  <si>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</si>
  <si>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</si>
  <si>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</si>
  <si>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</si>
  <si>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</si>
  <si>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</si>
  <si>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</si>
  <si>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</si>
  <si>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</si>
  <si>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</si>
  <si>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</si>
  <si>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</si>
  <si>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</si>
  <si>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</si>
  <si>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</si>
  <si>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</si>
  <si>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</si>
  <si>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</si>
  <si>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</si>
  <si>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</si>
  <si>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</si>
  <si>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</si>
  <si>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</si>
  <si>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</si>
  <si>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</si>
  <si>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</si>
  <si>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</si>
  <si>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</si>
  <si>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</si>
  <si>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</si>
  <si>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</si>
  <si>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</si>
  <si>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</si>
  <si>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</si>
  <si>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</si>
  <si>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</si>
  <si>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</si>
  <si>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</si>
  <si>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</si>
  <si>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</si>
  <si>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</si>
  <si>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</si>
  <si>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</si>
  <si>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</si>
  <si>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</si>
  <si>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</si>
  <si>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</si>
  <si>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</si>
  <si>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</si>
  <si>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</si>
  <si>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</si>
  <si>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</si>
  <si>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</si>
  <si>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</si>
  <si>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</si>
  <si>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</si>
  <si>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</si>
  <si>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</si>
  <si>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</si>
  <si>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</si>
  <si>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</si>
  <si>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</si>
  <si>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</si>
  <si>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</si>
  <si>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</si>
  <si>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</si>
  <si>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</si>
  <si>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</si>
  <si>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</si>
  <si>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</si>
  <si>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</si>
  <si>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</si>
  <si>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</si>
  <si>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</si>
  <si>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</si>
  <si>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</si>
  <si>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</si>
  <si>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</si>
  <si>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</si>
  <si>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</si>
  <si>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</si>
  <si>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</si>
  <si>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</si>
  <si>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</si>
  <si>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</si>
  <si>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</si>
  <si>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</si>
  <si>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</si>
  <si>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</si>
  <si>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</si>
  <si>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</si>
  <si>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</si>
  <si>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</si>
  <si>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</si>
  <si>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</si>
  <si>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</si>
  <si>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</si>
  <si>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</si>
  <si>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</si>
  <si>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</si>
  <si>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</si>
  <si>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</si>
  <si>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</si>
  <si>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</si>
  <si>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</si>
  <si>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</si>
  <si>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</si>
  <si>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</si>
  <si>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</si>
  <si>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</si>
  <si>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</si>
  <si>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</si>
  <si>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</si>
  <si>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</si>
  <si>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</si>
  <si>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</si>
  <si>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</si>
  <si>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</si>
  <si>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</si>
  <si>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</si>
  <si>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</si>
  <si>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</si>
  <si>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</si>
  <si>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</si>
  <si>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</si>
  <si>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</si>
  <si>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</si>
  <si>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</si>
  <si>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</si>
  <si>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</si>
  <si>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</si>
  <si>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</si>
  <si>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</si>
  <si>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</si>
  <si>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</si>
  <si>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</si>
  <si>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</si>
  <si>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</si>
  <si>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</si>
  <si>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</si>
  <si>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</si>
  <si>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</si>
  <si>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</si>
  <si>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</si>
  <si>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</si>
  <si>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</si>
  <si>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</si>
  <si>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</si>
  <si>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</si>
  <si>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</si>
  <si>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</si>
  <si>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</si>
  <si>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</si>
  <si>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</si>
  <si>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</si>
  <si>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</si>
  <si>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</si>
  <si>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</si>
  <si>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</si>
  <si>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</si>
  <si>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</si>
  <si>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</si>
  <si>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</si>
  <si>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</si>
  <si>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</si>
  <si>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</si>
  <si>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</si>
  <si>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</si>
  <si>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</si>
  <si>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</si>
  <si>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</si>
  <si>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</si>
  <si>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</si>
  <si>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</si>
  <si>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</si>
  <si>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</si>
  <si>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</si>
  <si>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</si>
  <si>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</si>
  <si>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</si>
  <si>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</si>
  <si>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</si>
  <si>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</si>
  <si>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</si>
  <si>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</si>
  <si>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</si>
  <si>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</si>
  <si>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</si>
  <si>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</si>
  <si>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</si>
  <si>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</si>
  <si>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</si>
  <si>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</si>
  <si>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</si>
  <si>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</si>
  <si>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</si>
  <si>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</si>
  <si>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</si>
  <si>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</si>
  <si>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</si>
  <si>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</si>
  <si>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</si>
  <si>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</si>
  <si>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</si>
  <si>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</si>
  <si>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</si>
  <si>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</si>
  <si>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</si>
  <si>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</si>
  <si>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</si>
  <si>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</si>
  <si>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</si>
  <si>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</si>
  <si>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</si>
  <si>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</si>
  <si>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</si>
  <si>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</si>
  <si>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</si>
  <si>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</si>
  <si>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</si>
  <si>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</si>
  <si>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</si>
  <si>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</si>
  <si>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</si>
  <si>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</si>
  <si>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</si>
  <si>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</si>
  <si>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</si>
  <si>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</si>
  <si>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</si>
  <si>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</si>
  <si>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</si>
  <si>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</si>
  <si>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</si>
  <si>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</si>
  <si>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</si>
  <si>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</si>
  <si>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</si>
  <si>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</si>
  <si>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</si>
  <si>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</si>
  <si>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</si>
  <si>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</si>
  <si>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</si>
  <si>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</si>
  <si>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</si>
  <si>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</si>
  <si>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</si>
  <si>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</si>
  <si>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</si>
  <si>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</si>
  <si>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</si>
  <si>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</si>
  <si>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</si>
  <si>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</si>
  <si>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</si>
  <si>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</si>
  <si>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</si>
  <si>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</si>
  <si>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</si>
  <si>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</si>
  <si>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</si>
  <si>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</si>
  <si>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</si>
  <si>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</si>
  <si>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</si>
  <si>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</si>
  <si>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</si>
  <si>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</si>
  <si>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</si>
  <si>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</si>
  <si>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</si>
  <si>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</si>
  <si>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</si>
  <si>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</si>
  <si>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</si>
  <si>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</si>
  <si>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</si>
  <si>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</si>
  <si>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</si>
  <si>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</si>
  <si>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</si>
  <si>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</si>
  <si>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</si>
  <si>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</si>
  <si>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</si>
  <si>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</si>
  <si>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</si>
  <si>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</si>
  <si>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</si>
  <si>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</si>
  <si>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</si>
  <si>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</si>
  <si>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</si>
  <si>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</si>
  <si>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</si>
  <si>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</si>
  <si>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</si>
  <si>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</si>
  <si>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</si>
  <si>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</si>
  <si>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</si>
  <si>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</si>
  <si>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</si>
  <si>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</si>
  <si>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</si>
  <si>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</si>
  <si>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</si>
  <si>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</si>
  <si>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</si>
  <si>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</si>
  <si>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</si>
  <si>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</si>
  <si>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</si>
  <si>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</si>
  <si>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</si>
  <si>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</si>
  <si>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</si>
  <si>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</si>
  <si>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</si>
  <si>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</si>
  <si>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</si>
  <si>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</si>
  <si>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</si>
  <si>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</si>
  <si>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</si>
  <si>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</si>
  <si>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</si>
  <si>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</si>
  <si>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</si>
  <si>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</si>
  <si>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</si>
  <si>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</si>
  <si>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</si>
  <si>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</si>
  <si>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</si>
  <si>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</si>
  <si>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</si>
  <si>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</si>
  <si>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</si>
  <si>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</si>
  <si>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</si>
  <si>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</si>
  <si>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</si>
  <si>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</si>
  <si>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</si>
  <si>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</si>
  <si>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</si>
  <si>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</si>
  <si>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</si>
  <si>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</si>
  <si>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</si>
  <si>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</si>
  <si>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</si>
  <si>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</si>
  <si>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</si>
  <si>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</si>
  <si>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</si>
  <si>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</si>
  <si>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</si>
  <si>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</si>
  <si>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</si>
  <si>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</si>
  <si>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</si>
  <si>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</si>
  <si>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</si>
  <si>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</si>
  <si>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</si>
  <si>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</si>
  <si>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</si>
  <si>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</si>
  <si>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</si>
  <si>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</si>
  <si>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</si>
  <si>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</si>
  <si>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</si>
  <si>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</si>
  <si>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</si>
  <si>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</si>
  <si>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</si>
  <si>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</si>
  <si>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</si>
  <si>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</si>
  <si>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</si>
  <si>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</si>
  <si>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</si>
  <si>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</si>
  <si>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</si>
  <si>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</si>
  <si>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</si>
  <si>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</si>
  <si>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</si>
  <si>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</si>
  <si>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</si>
  <si>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</si>
  <si>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</si>
  <si>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</si>
  <si>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</si>
  <si>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</si>
  <si>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</si>
  <si>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</si>
  <si>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</si>
  <si>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</si>
  <si>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</si>
  <si>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</si>
  <si>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</si>
  <si>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</si>
  <si>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</si>
  <si>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</si>
  <si>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</si>
  <si>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</si>
  <si>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</si>
  <si>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</si>
  <si>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</si>
  <si>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</si>
  <si>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</si>
  <si>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</si>
  <si>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</si>
  <si>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</si>
  <si>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</si>
  <si>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</si>
  <si>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</si>
  <si>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</si>
  <si>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</si>
  <si>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</si>
  <si>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</si>
  <si>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</si>
  <si>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</si>
  <si>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</si>
  <si>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</si>
  <si>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</si>
  <si>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</si>
  <si>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</si>
  <si>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</si>
  <si>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</si>
  <si>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</si>
  <si>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</si>
  <si>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</si>
  <si>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</si>
  <si>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</si>
  <si>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</si>
  <si>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</si>
  <si>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</si>
  <si>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</si>
  <si>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</si>
  <si>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</si>
  <si>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</si>
  <si>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</si>
  <si>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</si>
  <si>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</si>
  <si>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</si>
  <si>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</si>
  <si>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</si>
  <si>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</si>
  <si>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</si>
  <si>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</si>
  <si>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</si>
  <si>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</si>
  <si>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</si>
  <si>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</si>
  <si>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</si>
  <si>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</si>
  <si>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</si>
  <si>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</si>
  <si>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</si>
  <si>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</si>
  <si>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</si>
  <si>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</si>
  <si>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</si>
  <si>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</si>
  <si>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</si>
  <si>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</si>
  <si>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</si>
  <si>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</si>
  <si>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</si>
  <si>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</si>
  <si>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</si>
  <si>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</si>
  <si>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</si>
  <si>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</si>
  <si>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</si>
  <si>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</si>
  <si>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</si>
  <si>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</si>
  <si>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</si>
  <si>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</si>
  <si>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</si>
  <si>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</si>
  <si>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</si>
  <si>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</si>
  <si>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</si>
  <si>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</si>
  <si>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</si>
  <si>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</si>
  <si>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</si>
  <si>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</si>
  <si>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</si>
  <si>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</si>
  <si>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</si>
  <si>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</si>
  <si>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</si>
  <si>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</si>
  <si>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</si>
  <si>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</si>
  <si>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</si>
  <si>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</si>
  <si>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</si>
  <si>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</si>
  <si>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</si>
  <si>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</si>
  <si>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</si>
  <si>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</si>
  <si>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</si>
  <si>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</si>
  <si>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</si>
  <si>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</si>
  <si>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</si>
  <si>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</si>
  <si>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</si>
  <si>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</si>
  <si>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</si>
  <si>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</si>
  <si>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</si>
  <si>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</si>
  <si>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</si>
  <si>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</si>
  <si>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</si>
  <si>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</si>
  <si>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</si>
  <si>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</si>
  <si>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</si>
  <si>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</si>
  <si>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</si>
  <si>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</si>
  <si>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</si>
  <si>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</si>
  <si>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</si>
  <si>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</si>
  <si>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</si>
  <si>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</si>
  <si>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</si>
  <si>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</si>
  <si>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</si>
  <si>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</si>
  <si>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</si>
  <si>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</si>
  <si>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</si>
  <si>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</si>
  <si>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</si>
  <si>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</si>
  <si>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</si>
  <si>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</si>
  <si>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</si>
  <si>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</si>
  <si>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</si>
  <si>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</si>
  <si>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</si>
  <si>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</si>
  <si>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</si>
  <si>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</si>
  <si>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</si>
  <si>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</si>
  <si>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</si>
  <si>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</si>
  <si>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</si>
  <si>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</si>
  <si>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</si>
  <si>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</si>
  <si>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</si>
  <si>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</si>
  <si>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</si>
  <si>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</si>
  <si>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</si>
  <si>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</si>
  <si>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</si>
  <si>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</si>
  <si>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</si>
  <si>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</si>
  <si>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</si>
  <si>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</si>
  <si>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</si>
  <si>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</si>
  <si>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</si>
  <si>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</si>
  <si>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</si>
  <si>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</si>
  <si>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</si>
  <si>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</si>
  <si>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</si>
  <si>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</si>
  <si>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</si>
  <si>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</si>
  <si>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</si>
  <si>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</si>
  <si>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</si>
  <si>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</si>
  <si>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</si>
  <si>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</si>
  <si>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</si>
  <si>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</si>
  <si>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</si>
  <si>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</si>
  <si>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</si>
  <si>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</si>
  <si>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</si>
  <si>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</si>
  <si>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</si>
  <si>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</si>
  <si>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</si>
  <si>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</si>
  <si>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</si>
  <si>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</si>
  <si>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</si>
  <si>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</si>
  <si>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</si>
  <si>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</si>
  <si>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</si>
  <si>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</si>
  <si>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</si>
  <si>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</si>
  <si>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</si>
  <si>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</si>
  <si>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</si>
  <si>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</si>
  <si>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</si>
  <si>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</si>
  <si>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</si>
  <si>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</si>
  <si>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</si>
  <si>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</si>
  <si>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</si>
  <si>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</si>
  <si>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</si>
  <si>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</si>
  <si>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</si>
  <si>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</si>
  <si>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</si>
  <si>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</si>
  <si>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</si>
  <si>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</si>
  <si>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</si>
  <si>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</si>
  <si>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</si>
  <si>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</si>
  <si>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</si>
  <si>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</si>
  <si>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</si>
  <si>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</si>
  <si>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</si>
  <si>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</si>
  <si>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</si>
  <si>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</si>
  <si>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</si>
  <si>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</si>
  <si>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</si>
  <si>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</si>
  <si>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</si>
  <si>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</si>
  <si>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</si>
  <si>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</si>
  <si>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</si>
  <si>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</si>
  <si>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</si>
  <si>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</si>
  <si>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</si>
  <si>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</si>
  <si>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</si>
  <si>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</si>
  <si>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</si>
  <si>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</si>
  <si>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</si>
  <si>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</si>
  <si>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</si>
  <si>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</si>
  <si>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</si>
  <si>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</si>
  <si>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</si>
  <si>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</si>
  <si>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</si>
  <si>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</si>
  <si>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</si>
  <si>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</si>
  <si>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</si>
  <si>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</si>
  <si>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</si>
  <si>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</si>
  <si>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</si>
  <si>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</si>
  <si>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</si>
  <si>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</si>
  <si>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</si>
  <si>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</si>
  <si>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</si>
  <si>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</si>
  <si>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</si>
  <si>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</si>
  <si>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</si>
  <si>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</si>
  <si>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</si>
  <si>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</si>
  <si>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</si>
  <si>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</si>
  <si>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</si>
  <si>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</si>
  <si>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</si>
  <si>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</si>
  <si>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</si>
  <si>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</si>
  <si>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</si>
  <si>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</si>
  <si>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</si>
  <si>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</si>
  <si>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</si>
  <si>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</si>
  <si>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</si>
  <si>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</si>
  <si>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</si>
  <si>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</si>
  <si>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</si>
  <si>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</si>
  <si>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</si>
  <si>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</si>
  <si>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</si>
  <si>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</si>
  <si>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</si>
  <si>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</si>
  <si>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</si>
  <si>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</si>
  <si>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</si>
  <si>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</si>
  <si>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</si>
  <si>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</si>
  <si>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</si>
  <si>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</si>
  <si>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</si>
  <si>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</si>
  <si>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</si>
  <si>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</si>
  <si>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</si>
  <si>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</si>
  <si>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</si>
  <si>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</si>
  <si>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</si>
  <si>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</si>
  <si>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</si>
  <si>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</si>
  <si>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</si>
  <si>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</si>
  <si>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</si>
  <si>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</si>
  <si>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</si>
  <si>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</si>
  <si>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</si>
  <si>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</si>
  <si>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</si>
  <si>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</si>
  <si>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</si>
  <si>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</si>
  <si>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</si>
  <si>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</si>
  <si>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</si>
  <si>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</si>
  <si>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</si>
  <si>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</si>
  <si>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</si>
  <si>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</si>
  <si>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</si>
  <si>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</si>
  <si>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</si>
  <si>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</si>
  <si>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</si>
  <si>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</si>
  <si>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</si>
  <si>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</si>
  <si>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</si>
  <si>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</si>
  <si>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</si>
  <si>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</si>
  <si>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</si>
  <si>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</si>
  <si>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</si>
  <si>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</si>
  <si>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</si>
  <si>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</si>
  <si>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</si>
  <si>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</si>
  <si>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</si>
  <si>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</si>
  <si>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</si>
  <si>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</si>
  <si>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</si>
  <si>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</si>
  <si>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</si>
  <si>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</si>
  <si>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</si>
  <si>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</si>
  <si>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</si>
  <si>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</si>
  <si>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</si>
  <si>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</si>
  <si>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</si>
  <si>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</si>
  <si>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</si>
  <si>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</si>
  <si>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</si>
  <si>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</si>
  <si>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</si>
  <si>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</si>
  <si>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</si>
  <si>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</si>
  <si>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</si>
  <si>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</si>
  <si>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</si>
  <si>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</si>
  <si>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</si>
  <si>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</si>
  <si>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</si>
  <si>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</si>
  <si>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</si>
  <si>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</si>
  <si>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</si>
  <si>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</si>
  <si>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</si>
  <si>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</si>
  <si>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</si>
  <si>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</si>
  <si>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</si>
  <si>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</si>
  <si>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</si>
  <si>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</si>
  <si>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</si>
  <si>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</si>
  <si>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</si>
  <si>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</si>
  <si>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</si>
  <si>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</si>
  <si>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</si>
  <si>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</si>
  <si>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</si>
  <si>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</si>
  <si>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</si>
  <si>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</si>
  <si>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</si>
  <si>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</si>
  <si>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</si>
  <si>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</si>
  <si>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</si>
  <si>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</si>
  <si>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</si>
  <si>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</si>
  <si>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</si>
  <si>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</si>
  <si>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</si>
  <si>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</si>
  <si>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</si>
  <si>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</si>
  <si>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</si>
  <si>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</si>
  <si>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</si>
  <si>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</si>
  <si>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</si>
  <si>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</si>
  <si>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</si>
  <si>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</si>
  <si>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</si>
  <si>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</si>
  <si>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</si>
  <si>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</si>
  <si>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</si>
  <si>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</si>
  <si>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</si>
  <si>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</si>
  <si>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</si>
  <si>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</si>
  <si>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</si>
  <si>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</si>
  <si>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</si>
  <si>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</si>
  <si>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</si>
  <si>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</si>
  <si>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</si>
  <si>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</si>
  <si>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</si>
  <si>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</si>
  <si>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</si>
  <si>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</si>
  <si>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</si>
  <si>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</si>
  <si>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</si>
  <si>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</si>
  <si>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</si>
  <si>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</si>
  <si>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</si>
  <si>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</si>
  <si>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</si>
  <si>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</si>
  <si>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</si>
  <si>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</si>
  <si>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</si>
  <si>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</si>
  <si>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</si>
  <si>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</si>
  <si>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</si>
  <si>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</si>
  <si>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</si>
  <si>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</si>
  <si>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</si>
  <si>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</si>
  <si>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</si>
  <si>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</si>
  <si>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</si>
  <si>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</si>
  <si>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</si>
  <si>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</si>
  <si>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</si>
  <si>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</si>
  <si>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</si>
  <si>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</si>
  <si>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</si>
  <si>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</si>
  <si>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</si>
  <si>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</si>
  <si>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</si>
  <si>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</si>
  <si>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</si>
  <si>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</si>
  <si>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</si>
  <si>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</si>
  <si>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</si>
  <si>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</si>
  <si>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</si>
  <si>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</si>
  <si>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</si>
  <si>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</si>
  <si>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</si>
  <si>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</si>
  <si>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</si>
  <si>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</si>
  <si>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</si>
  <si>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</si>
  <si>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</si>
  <si>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</si>
  <si>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</si>
  <si>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</si>
  <si>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</si>
  <si>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</si>
  <si>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</si>
  <si>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</si>
  <si>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</si>
  <si>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</si>
  <si>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</si>
  <si>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</si>
  <si>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</si>
  <si>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</si>
  <si>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</si>
  <si>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</si>
  <si>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</si>
  <si>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</si>
  <si>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</si>
  <si>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</si>
  <si>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</si>
  <si>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</si>
  <si>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</si>
  <si>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</si>
  <si>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</si>
  <si>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</si>
  <si>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</si>
  <si>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</si>
  <si>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</si>
  <si>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</si>
  <si>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</si>
  <si>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</si>
  <si>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</si>
  <si>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</si>
  <si>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</si>
  <si>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</si>
  <si>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</si>
  <si>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</si>
  <si>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</si>
  <si>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</si>
  <si>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</si>
  <si>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</si>
  <si>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</si>
  <si>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</si>
  <si>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</si>
  <si>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</si>
  <si>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</si>
  <si>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</si>
  <si>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</si>
  <si>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</si>
  <si>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</si>
  <si>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</si>
  <si>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</si>
  <si>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</si>
  <si>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</si>
  <si>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</si>
  <si>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</si>
  <si>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</si>
  <si>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</si>
  <si>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</si>
  <si>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</si>
  <si>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</si>
  <si>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</si>
  <si>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</si>
  <si>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</si>
  <si>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</si>
  <si>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</si>
  <si>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</si>
  <si>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</si>
  <si>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</si>
  <si>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</si>
  <si>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</si>
  <si>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</si>
  <si>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</si>
  <si>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</si>
  <si>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</si>
  <si>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</si>
  <si>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</si>
  <si>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</si>
  <si>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</si>
  <si>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</si>
  <si>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</si>
  <si>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</si>
  <si>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</si>
  <si>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</si>
  <si>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</si>
  <si>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</si>
  <si>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</si>
  <si>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</si>
  <si>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</si>
  <si>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</si>
  <si>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</si>
  <si>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</si>
  <si>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</si>
  <si>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</si>
  <si>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</si>
  <si>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</si>
  <si>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</si>
  <si>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</si>
  <si>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</si>
  <si>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</si>
  <si>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</si>
  <si>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</si>
  <si>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</si>
  <si>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</si>
  <si>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</si>
  <si>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</si>
  <si>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</si>
  <si>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</si>
  <si>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</si>
  <si>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</si>
  <si>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</si>
  <si>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</si>
  <si>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</si>
  <si>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</si>
  <si>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</si>
  <si>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</si>
  <si>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</si>
  <si>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</si>
  <si>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</si>
  <si>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</si>
  <si>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</si>
  <si>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</si>
  <si>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</si>
  <si>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</si>
  <si>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</si>
  <si>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</si>
  <si>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</si>
  <si>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</si>
  <si>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</si>
  <si>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</si>
  <si>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</si>
  <si>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</si>
  <si>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</si>
  <si>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</si>
  <si>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</si>
  <si>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</si>
  <si>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</si>
  <si>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</si>
  <si>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</si>
  <si>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</si>
  <si>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</si>
  <si>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</si>
  <si>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</si>
  <si>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</si>
  <si>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</si>
  <si>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</si>
  <si>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</si>
  <si>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</si>
  <si>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</si>
  <si>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</si>
  <si>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</si>
  <si>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</si>
  <si>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</si>
  <si>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</si>
  <si>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</si>
  <si>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</si>
  <si>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</si>
  <si>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</si>
  <si>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</si>
  <si>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</si>
  <si>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</si>
  <si>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</si>
  <si>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</si>
  <si>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</si>
  <si>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</si>
  <si>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</si>
  <si>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</si>
  <si>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</si>
  <si>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</si>
  <si>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</si>
  <si>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</si>
  <si>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</si>
  <si>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</si>
  <si>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</si>
  <si>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</si>
  <si>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</si>
  <si>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</si>
  <si>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</si>
  <si>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</si>
  <si>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</si>
  <si>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</si>
  <si>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</si>
  <si>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</si>
  <si>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</si>
  <si>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</si>
  <si>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</si>
  <si>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</si>
  <si>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</si>
  <si>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</si>
  <si>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</si>
  <si>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</si>
  <si>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</si>
  <si>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</si>
  <si>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</si>
  <si>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</si>
  <si>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</si>
  <si>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</si>
  <si>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</si>
  <si>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</si>
  <si>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</si>
  <si>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</si>
  <si>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</si>
  <si>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</si>
  <si>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</si>
  <si>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</si>
  <si>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</si>
  <si>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</si>
  <si>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</si>
  <si>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</si>
  <si>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</si>
  <si>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</si>
  <si>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</si>
  <si>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</si>
  <si>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</si>
  <si>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</si>
  <si>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</si>
  <si>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</si>
  <si>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</si>
  <si>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</si>
  <si>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</si>
  <si>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</si>
  <si>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</si>
  <si>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</si>
  <si>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</si>
  <si>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</si>
  <si>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</si>
  <si>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</si>
  <si>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</si>
  <si>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</si>
  <si>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</si>
  <si>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</si>
  <si>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</si>
  <si>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</si>
  <si>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</si>
  <si>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</si>
  <si>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</si>
  <si>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</si>
  <si>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</si>
  <si>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</si>
  <si>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</si>
  <si>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</si>
  <si>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</si>
  <si>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</si>
  <si>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</si>
  <si>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</si>
  <si>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</si>
  <si>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</si>
  <si>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</si>
  <si>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</si>
  <si>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</si>
  <si>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</si>
  <si>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</si>
  <si>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</si>
  <si>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</si>
  <si>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</si>
  <si>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</si>
  <si>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</si>
  <si>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</si>
  <si>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</si>
  <si>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</si>
  <si>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</si>
  <si>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</si>
  <si>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</si>
  <si>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</si>
  <si>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</si>
  <si>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</si>
  <si>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</si>
  <si>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</si>
  <si>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</si>
  <si>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</si>
  <si>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</si>
  <si>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</si>
  <si>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</si>
  <si>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</si>
  <si>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</si>
  <si>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</si>
  <si>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</si>
  <si>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</si>
  <si>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</si>
  <si>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</si>
  <si>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</si>
  <si>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</si>
  <si>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</si>
  <si>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</si>
  <si>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</si>
  <si>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</si>
  <si>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</si>
  <si>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</si>
  <si>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</si>
  <si>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</si>
  <si>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</si>
  <si>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</si>
  <si>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</si>
  <si>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</si>
  <si>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</si>
  <si>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</si>
  <si>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</si>
  <si>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</si>
  <si>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</si>
  <si>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</si>
  <si>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</si>
  <si>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</si>
  <si>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</si>
  <si>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</si>
  <si>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</si>
  <si>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</si>
  <si>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</si>
  <si>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</si>
  <si>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</si>
  <si>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</si>
  <si>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</si>
  <si>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</si>
  <si>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</si>
  <si>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</si>
  <si>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</si>
  <si>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</si>
  <si>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</si>
  <si>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</si>
  <si>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</si>
  <si>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</si>
  <si>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</si>
  <si>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</si>
  <si>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</si>
  <si>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</si>
  <si>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</si>
  <si>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</si>
  <si>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</si>
  <si>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</si>
  <si>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</si>
  <si>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</si>
  <si>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</si>
  <si>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</si>
  <si>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</si>
  <si>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</si>
  <si>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</si>
  <si>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</si>
  <si>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</si>
  <si>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</si>
  <si>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</si>
  <si>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</si>
  <si>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</si>
  <si>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</si>
  <si>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</si>
  <si>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</si>
  <si>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</si>
  <si>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</si>
  <si>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</si>
  <si>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</si>
  <si>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</si>
  <si>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</si>
  <si>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</si>
  <si>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</si>
  <si>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</si>
  <si>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</si>
  <si>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</si>
  <si>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</si>
  <si>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</si>
  <si>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</si>
  <si>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</si>
  <si>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</si>
  <si>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</si>
  <si>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</si>
  <si>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</si>
  <si>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</si>
  <si>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</si>
  <si>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</si>
  <si>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</si>
  <si>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</si>
  <si>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</si>
  <si>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</si>
  <si>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</si>
  <si>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</si>
  <si>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</si>
  <si>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</si>
  <si>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</si>
  <si>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</si>
  <si>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</si>
  <si>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</si>
  <si>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</si>
  <si>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</si>
  <si>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</si>
  <si>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</si>
  <si>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</si>
  <si>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</si>
  <si>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</si>
  <si>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</si>
  <si>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</si>
  <si>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</si>
  <si>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</si>
  <si>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</si>
  <si>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</si>
  <si>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</si>
  <si>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</si>
  <si>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</si>
  <si>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</si>
  <si>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</si>
  <si>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</si>
  <si>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</si>
  <si>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</si>
  <si>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</si>
  <si>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</si>
  <si>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</si>
  <si>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</si>
  <si>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</si>
  <si>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</si>
  <si>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</si>
  <si>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</si>
  <si>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</si>
  <si>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</si>
  <si>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</si>
  <si>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</si>
  <si>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</si>
  <si>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</si>
  <si>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</si>
  <si>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</si>
  <si>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</si>
  <si>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</si>
  <si>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</si>
  <si>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</si>
  <si>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</si>
  <si>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</si>
  <si>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</si>
  <si>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</si>
  <si>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</si>
  <si>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</si>
  <si>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</si>
  <si>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</si>
  <si>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</si>
  <si>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</si>
  <si>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</si>
  <si>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</si>
  <si>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</si>
  <si>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</si>
  <si>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</si>
  <si>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</si>
  <si>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</si>
  <si>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</si>
  <si>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</si>
  <si>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</si>
  <si>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</si>
  <si>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</si>
  <si>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</si>
  <si>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</si>
  <si>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</si>
  <si>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</si>
  <si>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</si>
  <si>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</si>
  <si>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</si>
  <si>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</si>
  <si>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</si>
  <si>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</si>
  <si>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</si>
  <si>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</si>
  <si>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</si>
  <si>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</si>
  <si>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</si>
  <si>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</si>
  <si>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</si>
  <si>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</si>
  <si>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</si>
  <si>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</si>
  <si>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</si>
  <si>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</si>
  <si>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</si>
  <si>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</si>
  <si>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</si>
  <si>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</si>
  <si>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</si>
  <si>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</si>
  <si>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</si>
  <si>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</si>
  <si>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</si>
  <si>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</si>
  <si>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</si>
  <si>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</si>
  <si>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</si>
  <si>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</si>
  <si>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</si>
  <si>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</si>
  <si>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</si>
  <si>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</si>
  <si>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</si>
  <si>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</si>
  <si>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</si>
  <si>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</si>
  <si>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</si>
  <si>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</si>
  <si>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</si>
  <si>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</si>
  <si>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</si>
  <si>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</si>
  <si>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</si>
  <si>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</si>
  <si>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</si>
  <si>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</si>
  <si>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</si>
  <si>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</si>
  <si>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</si>
  <si>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</si>
  <si>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</si>
  <si>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</si>
  <si>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</si>
  <si>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</si>
  <si>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</si>
  <si>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</si>
  <si>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</si>
  <si>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</si>
  <si>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</si>
  <si>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</si>
  <si>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</si>
  <si>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</si>
  <si>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</si>
  <si>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</si>
  <si>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</si>
  <si>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</si>
  <si>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</si>
  <si>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</si>
  <si>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</si>
  <si>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</si>
  <si>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</si>
  <si>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</si>
  <si>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</si>
  <si>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</si>
  <si>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</si>
  <si>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</si>
  <si>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</si>
  <si>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</si>
  <si>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</si>
  <si>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</si>
  <si>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</si>
  <si>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</si>
  <si>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</si>
  <si>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</si>
  <si>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</si>
  <si>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</si>
  <si>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</si>
  <si>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</si>
  <si>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</si>
  <si>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</si>
  <si>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</si>
  <si>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</si>
  <si>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</si>
  <si>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</si>
  <si>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</si>
  <si>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</si>
  <si>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</si>
  <si>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</si>
  <si>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</si>
  <si>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</si>
  <si>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</si>
  <si>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</si>
  <si>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</si>
  <si>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</si>
  <si>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</si>
  <si>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</si>
  <si>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</si>
  <si>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</si>
  <si>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</si>
  <si>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</si>
  <si>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</si>
  <si>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</si>
  <si>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</si>
  <si>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</si>
  <si>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</si>
  <si>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</si>
  <si>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</si>
  <si>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</si>
  <si>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</si>
  <si>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</si>
  <si>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</si>
  <si>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</si>
  <si>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</si>
  <si>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</si>
  <si>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</si>
  <si>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</si>
  <si>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</si>
  <si>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</si>
  <si>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</si>
  <si>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</si>
  <si>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</si>
  <si>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</si>
  <si>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</si>
  <si>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</si>
  <si>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</si>
  <si>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</si>
  <si>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</si>
  <si>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</si>
  <si>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</si>
  <si>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</si>
  <si>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</si>
  <si>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</si>
  <si>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</si>
  <si>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</si>
  <si>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</si>
  <si>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</si>
  <si>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</si>
  <si>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</si>
  <si>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</si>
  <si>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</si>
  <si>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</si>
  <si>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</si>
  <si>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</si>
  <si>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</si>
  <si>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</si>
  <si>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</si>
  <si>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</si>
  <si>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</si>
  <si>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</si>
  <si>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</si>
  <si>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</si>
  <si>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</si>
  <si>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</si>
  <si>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</si>
  <si>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</si>
  <si>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</si>
  <si>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</si>
  <si>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</si>
  <si>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</si>
  <si>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</si>
  <si>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</si>
  <si>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</si>
  <si>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</si>
  <si>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</si>
  <si>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</si>
  <si>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</si>
  <si>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</si>
  <si>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</si>
  <si>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</si>
  <si>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</si>
  <si>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</si>
  <si>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</si>
  <si>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</si>
  <si>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</si>
  <si>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</si>
  <si>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</si>
  <si>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</si>
  <si>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</si>
  <si>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</si>
  <si>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</si>
  <si>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</si>
  <si>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</si>
  <si>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</si>
  <si>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</si>
  <si>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</si>
  <si>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</si>
  <si>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</si>
  <si>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</si>
  <si>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</si>
  <si>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</si>
  <si>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</si>
  <si>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</si>
  <si>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</si>
  <si>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</si>
  <si>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</si>
  <si>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</si>
  <si>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</si>
  <si>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</si>
  <si>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</si>
  <si>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</si>
  <si>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</si>
  <si>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</si>
  <si>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</si>
  <si>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</si>
  <si>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</si>
  <si>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</si>
  <si>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</si>
  <si>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</si>
  <si>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</si>
  <si>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</si>
  <si>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</si>
  <si>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</si>
  <si>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</si>
  <si>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</si>
  <si>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</si>
  <si>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</si>
  <si>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</si>
  <si>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</si>
  <si>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</si>
  <si>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</si>
  <si>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</si>
  <si>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</si>
  <si>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</si>
  <si>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</si>
  <si>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</si>
  <si>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</si>
  <si>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</si>
  <si>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</si>
  <si>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</si>
  <si>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</si>
  <si>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</si>
  <si>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</si>
  <si>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</si>
  <si>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</si>
  <si>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</si>
  <si>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</si>
  <si>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</si>
  <si>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</si>
  <si>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</si>
  <si>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</si>
  <si>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</si>
  <si>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</si>
  <si>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</si>
  <si>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</si>
  <si>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</si>
  <si>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</si>
  <si>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</si>
  <si>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</si>
  <si>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</si>
  <si>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</si>
  <si>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</si>
  <si>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</si>
  <si>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</si>
  <si>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</si>
  <si>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</si>
  <si>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</si>
  <si>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</si>
  <si>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</si>
  <si>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</si>
  <si>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</si>
  <si>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</si>
  <si>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</si>
  <si>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</si>
  <si>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</si>
  <si>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</si>
  <si>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</si>
  <si>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</si>
  <si>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</si>
  <si>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</si>
  <si>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</si>
  <si>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</si>
  <si>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</si>
  <si>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</si>
  <si>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</si>
  <si>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</si>
  <si>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</si>
  <si>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</si>
  <si>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</si>
  <si>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</si>
  <si>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</si>
  <si>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</si>
  <si>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</si>
  <si>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</si>
  <si>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</si>
  <si>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</si>
  <si>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</si>
  <si>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</si>
  <si>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</si>
  <si>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</si>
  <si>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</si>
  <si>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</si>
  <si>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</si>
  <si>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</si>
  <si>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</si>
  <si>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</si>
  <si>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</si>
  <si>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</si>
  <si>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</si>
  <si>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</si>
  <si>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</si>
  <si>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</si>
  <si>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</si>
  <si>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</si>
  <si>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</si>
  <si>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</si>
  <si>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</si>
  <si>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</si>
  <si>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</si>
  <si>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</si>
  <si>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</si>
  <si>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</si>
  <si>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</si>
  <si>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</si>
  <si>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</si>
  <si>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</si>
  <si>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</si>
  <si>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</si>
  <si>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</si>
  <si>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</si>
  <si>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</si>
  <si>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</si>
  <si>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</si>
  <si>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</si>
  <si>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</si>
  <si>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</si>
  <si>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</si>
  <si>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</si>
  <si>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</si>
  <si>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</si>
  <si>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</si>
  <si>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</si>
  <si>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</si>
  <si>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</si>
  <si>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</si>
  <si>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</si>
  <si>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</si>
  <si>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</si>
  <si>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</si>
  <si>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</si>
  <si>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</si>
  <si>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</si>
  <si>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</si>
  <si>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</si>
  <si>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</si>
  <si>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</si>
  <si>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</si>
  <si>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</si>
  <si>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</si>
  <si>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</si>
  <si>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</si>
  <si>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</si>
  <si>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</si>
  <si>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</si>
  <si>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</si>
  <si>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</si>
  <si>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</si>
  <si>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</si>
  <si>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</si>
  <si>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</si>
  <si>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</si>
  <si>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</si>
  <si>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</si>
  <si>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</si>
  <si>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</si>
  <si>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</si>
  <si>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</si>
  <si>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</si>
  <si>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</si>
  <si>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</si>
  <si>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</si>
  <si>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</si>
  <si>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</si>
  <si>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</si>
  <si>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</si>
  <si>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</si>
  <si>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</si>
  <si>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</si>
  <si>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</si>
  <si>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</si>
  <si>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</si>
  <si>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</si>
  <si>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</si>
  <si>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</si>
  <si>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</si>
  <si>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</si>
  <si>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</si>
  <si>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</si>
  <si>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</si>
  <si>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</si>
  <si>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</si>
  <si>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</si>
  <si>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</si>
  <si>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</si>
  <si>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</si>
  <si>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</si>
  <si>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</si>
  <si>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</si>
  <si>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</si>
  <si>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</si>
  <si>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</si>
  <si>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</si>
  <si>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</si>
  <si>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</si>
  <si>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</si>
  <si>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</si>
  <si>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</si>
  <si>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</si>
  <si>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</si>
  <si>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</si>
  <si>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</si>
  <si>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</si>
  <si>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</si>
  <si>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</si>
  <si>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</si>
  <si>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</si>
  <si>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</si>
  <si>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</si>
  <si>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</si>
  <si>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</si>
  <si>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</si>
  <si>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</si>
  <si>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</si>
  <si>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</si>
  <si>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</si>
  <si>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</si>
  <si>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</si>
  <si>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</si>
  <si>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</si>
  <si>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</si>
  <si>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</si>
  <si>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</si>
  <si>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</si>
  <si>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</si>
  <si>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</si>
  <si>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</si>
  <si>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</si>
  <si>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</si>
  <si>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</si>
  <si>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</si>
  <si>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</si>
  <si>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</si>
  <si>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</si>
  <si>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</si>
  <si>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</si>
  <si>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</si>
  <si>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</si>
  <si>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</si>
  <si>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</si>
  <si>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</si>
  <si>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</si>
  <si>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</si>
  <si>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</si>
  <si>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</si>
  <si>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</si>
  <si>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</si>
  <si>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</si>
  <si>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</si>
  <si>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</si>
  <si>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</si>
  <si>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</si>
  <si>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</si>
  <si>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</si>
  <si>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</si>
  <si>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</si>
  <si>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</si>
  <si>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</si>
  <si>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</si>
  <si>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</si>
  <si>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</si>
  <si>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</si>
  <si>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</si>
  <si>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</si>
  <si>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</si>
  <si>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</si>
  <si>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</si>
  <si>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</si>
  <si>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</si>
  <si>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</si>
  <si>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</si>
  <si>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</si>
  <si>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</si>
  <si>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</si>
  <si>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</si>
  <si>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</si>
  <si>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</si>
  <si>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</si>
  <si>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</si>
  <si>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</si>
  <si>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</si>
  <si>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</si>
  <si>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</si>
  <si>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</si>
  <si>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</si>
  <si>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</si>
  <si>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</si>
  <si>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</si>
  <si>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</si>
  <si>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</si>
  <si>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</si>
  <si>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</si>
  <si>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</si>
  <si>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</si>
  <si>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</si>
  <si>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</si>
  <si>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</si>
  <si>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</si>
  <si>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</si>
  <si>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</si>
  <si>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</si>
  <si>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</si>
  <si>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</si>
  <si>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</si>
  <si>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</si>
  <si>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</si>
  <si>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</si>
  <si>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</si>
  <si>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</si>
  <si>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</si>
  <si>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</si>
  <si>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</si>
  <si>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</si>
  <si>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</si>
  <si>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</si>
  <si>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</si>
  <si>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</si>
  <si>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</si>
  <si>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</si>
  <si>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</si>
  <si>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</si>
  <si>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</si>
  <si>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</si>
  <si>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</si>
  <si>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</si>
  <si>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</si>
  <si>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</si>
  <si>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</si>
  <si>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</si>
  <si>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</si>
  <si>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</si>
  <si>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</si>
  <si>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</si>
  <si>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</si>
  <si>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</si>
  <si>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</si>
  <si>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</si>
  <si>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</si>
  <si>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</si>
  <si>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</si>
  <si>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</si>
  <si>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</si>
  <si>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</si>
  <si>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</si>
  <si>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</si>
  <si>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</si>
  <si>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</si>
  <si>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</si>
  <si>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</si>
  <si>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</si>
  <si>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</si>
  <si>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</si>
  <si>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</si>
  <si>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</si>
  <si>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</si>
  <si>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</si>
  <si>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</si>
  <si>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</si>
  <si>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</si>
  <si>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</si>
  <si>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</si>
  <si>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</si>
  <si>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</si>
  <si>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</si>
  <si>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</si>
  <si>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</si>
  <si>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</si>
  <si>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</si>
  <si>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</si>
  <si>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</si>
  <si>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</si>
  <si>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</si>
  <si>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</si>
  <si>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</si>
  <si>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</si>
  <si>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</si>
  <si>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</si>
  <si>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</si>
  <si>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</si>
  <si>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</si>
  <si>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</si>
  <si>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</si>
  <si>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</si>
  <si>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</si>
  <si>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</si>
  <si>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</si>
  <si>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</si>
  <si>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</si>
  <si>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</si>
  <si>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</si>
  <si>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</si>
  <si>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</si>
  <si>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</si>
  <si>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</si>
  <si>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</si>
  <si>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</si>
  <si>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</si>
  <si>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</si>
  <si>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</si>
  <si>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</si>
  <si>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</si>
  <si>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</si>
  <si>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</si>
  <si>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</si>
  <si>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</si>
  <si>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</si>
  <si>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</si>
  <si>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</si>
  <si>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</si>
  <si>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</si>
  <si>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</si>
  <si>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</si>
  <si>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</si>
  <si>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</si>
  <si>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</si>
  <si>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</si>
  <si>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</si>
  <si>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</si>
  <si>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</si>
  <si>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</si>
  <si>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</si>
  <si>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</si>
  <si>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</si>
  <si>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</si>
  <si>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</si>
  <si>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</si>
  <si>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</si>
  <si>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</si>
  <si>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</si>
  <si>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</si>
  <si>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</si>
  <si>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</si>
  <si>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</si>
  <si>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</si>
  <si>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</si>
  <si>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</si>
  <si>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</si>
  <si>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</si>
  <si>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</si>
  <si>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</si>
  <si>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</si>
  <si>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</si>
  <si>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</si>
  <si>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</si>
  <si>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</si>
  <si>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</si>
  <si>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</si>
  <si>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</si>
  <si>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</si>
  <si>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</si>
  <si>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</si>
  <si>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</si>
  <si>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</si>
  <si>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</si>
  <si>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</si>
  <si>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</si>
  <si>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</si>
  <si>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</si>
  <si>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</si>
  <si>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</si>
  <si>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</si>
  <si>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</si>
  <si>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</si>
  <si>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</si>
  <si>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</si>
  <si>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</si>
  <si>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</si>
  <si>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</si>
  <si>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</si>
  <si>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</si>
  <si>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</si>
  <si>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</si>
  <si>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</si>
  <si>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</si>
  <si>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</si>
  <si>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</si>
  <si>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</si>
  <si>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</si>
  <si>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</si>
  <si>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</si>
  <si>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</si>
  <si>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</si>
  <si>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</si>
  <si>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</si>
  <si>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</si>
  <si>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</si>
  <si>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</si>
  <si>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</si>
  <si>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</si>
  <si>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</si>
  <si>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</si>
  <si>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</si>
  <si>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</si>
  <si>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</si>
  <si>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</si>
  <si>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</si>
  <si>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</si>
  <si>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</si>
  <si>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</si>
  <si>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</si>
  <si>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</si>
  <si>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</si>
  <si>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</si>
  <si>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</si>
  <si>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</si>
  <si>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</si>
  <si>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</si>
  <si>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</si>
  <si>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</si>
  <si>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</si>
  <si>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</si>
  <si>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</si>
  <si>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</si>
  <si>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</si>
  <si>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</si>
  <si>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</si>
  <si>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</si>
  <si>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</si>
  <si>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</si>
  <si>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</si>
  <si>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</si>
  <si>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</si>
  <si>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</si>
  <si>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</si>
  <si>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</si>
  <si>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</si>
  <si>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</si>
  <si>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</si>
  <si>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</si>
  <si>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</si>
  <si>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</si>
  <si>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</si>
  <si>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</si>
  <si>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</si>
  <si>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</si>
  <si>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</si>
  <si>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</si>
  <si>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</si>
  <si>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</si>
  <si>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</si>
  <si>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</si>
  <si>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</si>
  <si>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</si>
  <si>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</si>
  <si>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</si>
  <si>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</si>
  <si>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</si>
  <si>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</si>
  <si>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</si>
  <si>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</si>
  <si>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</si>
  <si>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</si>
  <si>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</si>
  <si>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</si>
  <si>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</si>
  <si>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</si>
  <si>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</si>
  <si>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</si>
  <si>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</si>
  <si>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</si>
  <si>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</si>
  <si>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</si>
  <si>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</si>
  <si>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</si>
  <si>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</si>
  <si>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</si>
  <si>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</si>
  <si>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</si>
  <si>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</si>
  <si>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</si>
  <si>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</si>
  <si>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</si>
  <si>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</si>
  <si>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</si>
  <si>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</si>
  <si>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</si>
  <si>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</si>
  <si>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</si>
  <si>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</si>
  <si>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</si>
  <si>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</si>
  <si>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</si>
  <si>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</si>
  <si>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</si>
  <si>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</si>
  <si>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</si>
  <si>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</si>
  <si>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</si>
  <si>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</si>
  <si>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</si>
  <si>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</si>
  <si>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</si>
  <si>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</si>
  <si>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</si>
  <si>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</si>
  <si>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</si>
  <si>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</si>
  <si>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</si>
  <si>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</si>
  <si>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</si>
  <si>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</si>
  <si>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</si>
  <si>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</si>
  <si>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</si>
  <si>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</si>
  <si>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</si>
  <si>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</si>
  <si>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</si>
  <si>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</si>
  <si>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</si>
  <si>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</si>
  <si>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</si>
  <si>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</si>
  <si>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</si>
  <si>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</si>
  <si>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</si>
  <si>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</si>
  <si>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</si>
  <si>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</si>
  <si>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</si>
  <si>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</si>
  <si>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</si>
  <si>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</si>
  <si>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</si>
  <si>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</si>
  <si>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</si>
  <si>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</si>
  <si>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</si>
  <si>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</si>
  <si>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</si>
  <si>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</si>
  <si>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</si>
  <si>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</si>
  <si>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</si>
  <si>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</si>
  <si>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</si>
  <si>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</si>
  <si>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</si>
  <si>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</si>
  <si>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</si>
  <si>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</si>
  <si>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</si>
  <si>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</si>
  <si>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</si>
  <si>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</si>
  <si>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</si>
  <si>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</si>
  <si>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</si>
  <si>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</si>
  <si>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</si>
  <si>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</si>
  <si>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</si>
  <si>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</si>
  <si>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</si>
  <si>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</si>
  <si>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</si>
  <si>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</si>
  <si>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</si>
  <si>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</si>
  <si>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</si>
  <si>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</si>
  <si>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</si>
  <si>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</si>
  <si>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</si>
  <si>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</si>
  <si>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</si>
  <si>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</si>
  <si>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</si>
  <si>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</si>
  <si>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</si>
  <si>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</si>
  <si>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</si>
  <si>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</si>
  <si>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</si>
  <si>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</si>
  <si>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</si>
  <si>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</si>
  <si>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</si>
  <si>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</si>
  <si>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</si>
  <si>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</si>
  <si>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</si>
  <si>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</si>
  <si>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</si>
  <si>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</si>
  <si>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</si>
  <si>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</si>
  <si>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</si>
  <si>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</si>
  <si>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</si>
  <si>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</si>
  <si>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</si>
  <si>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</si>
  <si>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</si>
  <si>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</si>
  <si>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</si>
  <si>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</si>
  <si>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</si>
  <si>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</si>
  <si>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</si>
  <si>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</si>
  <si>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</si>
  <si>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</si>
  <si>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</si>
  <si>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</si>
  <si>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</si>
  <si>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</si>
  <si>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</si>
  <si>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</si>
  <si>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</si>
  <si>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</si>
  <si>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</si>
  <si>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</si>
  <si>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</si>
  <si>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</si>
  <si>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</si>
  <si>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</si>
  <si>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</si>
  <si>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</si>
  <si>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</si>
  <si>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</si>
  <si>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</si>
  <si>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</si>
  <si>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</si>
  <si>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</si>
  <si>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</si>
  <si>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</si>
  <si>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</si>
  <si>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</si>
  <si>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</si>
  <si>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</si>
  <si>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</si>
  <si>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</si>
  <si>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</si>
  <si>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</si>
  <si>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</si>
  <si>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</si>
  <si>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</si>
  <si>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</si>
  <si>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</si>
  <si>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</si>
  <si>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</si>
  <si>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</si>
  <si>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</si>
  <si>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</si>
  <si>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</si>
  <si>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</si>
  <si>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</si>
  <si>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</si>
  <si>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</si>
  <si>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</si>
  <si>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</si>
  <si>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</si>
  <si>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</si>
  <si>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</si>
  <si>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</si>
  <si>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</si>
  <si>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</si>
  <si>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</si>
  <si>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</si>
  <si>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</si>
  <si>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</si>
  <si>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</si>
  <si>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</si>
  <si>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</si>
  <si>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</si>
  <si>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</si>
  <si>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</si>
  <si>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</si>
  <si>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</si>
  <si>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</si>
  <si>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</si>
  <si>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</si>
  <si>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</si>
  <si>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</si>
  <si>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</si>
  <si>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</si>
  <si>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</si>
  <si>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</si>
  <si>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</si>
  <si>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</si>
  <si>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</si>
  <si>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</si>
  <si>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</si>
  <si>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</si>
  <si>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</si>
  <si>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</si>
  <si>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</si>
  <si>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</si>
  <si>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</si>
  <si>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</si>
  <si>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</si>
  <si>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</si>
  <si>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</si>
  <si>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</si>
  <si>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</si>
  <si>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</si>
  <si>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</si>
  <si>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</si>
  <si>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</si>
  <si>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</si>
  <si>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</si>
  <si>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</si>
  <si>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</si>
  <si>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</si>
  <si>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</si>
  <si>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</si>
  <si>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</si>
  <si>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</si>
  <si>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</si>
  <si>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</si>
  <si>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</si>
  <si>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</si>
  <si>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</si>
  <si>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</si>
  <si>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</si>
  <si>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</si>
  <si>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</si>
  <si>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</si>
  <si>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</si>
  <si>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</si>
  <si>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</si>
  <si>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</si>
  <si>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</si>
  <si>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</si>
  <si>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</si>
  <si>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</si>
  <si>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</si>
  <si>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</si>
  <si>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</si>
  <si>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</si>
  <si>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</si>
  <si>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</si>
  <si>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</si>
  <si>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</si>
  <si>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</si>
  <si>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</si>
  <si>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</si>
  <si>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</si>
  <si>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</si>
  <si>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</si>
  <si>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</si>
  <si>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</si>
  <si>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</si>
  <si>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</si>
  <si>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</si>
  <si>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</si>
  <si>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</si>
  <si>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</si>
  <si>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</si>
  <si>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</si>
  <si>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</si>
  <si>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</si>
  <si>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</si>
  <si>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</si>
  <si>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</si>
  <si>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</si>
  <si>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</si>
  <si>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</si>
  <si>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</si>
  <si>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</si>
  <si>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</si>
  <si>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</si>
  <si>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</si>
  <si>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</si>
  <si>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</si>
  <si>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</si>
  <si>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</si>
  <si>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</si>
  <si>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</si>
  <si>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</si>
  <si>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</si>
  <si>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</si>
  <si>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</si>
  <si>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</si>
  <si>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</si>
  <si>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</si>
  <si>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</si>
  <si>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</si>
  <si>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</si>
  <si>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</si>
  <si>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</si>
  <si>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</si>
  <si>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</si>
  <si>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</si>
  <si>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</si>
  <si>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</si>
  <si>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</si>
  <si>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</si>
  <si>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</si>
  <si>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</si>
  <si>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</si>
  <si>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</si>
  <si>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</si>
  <si>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</si>
  <si>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</si>
  <si>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</si>
  <si>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</si>
  <si>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</si>
  <si>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</si>
  <si>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</si>
  <si>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</si>
  <si>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</si>
  <si>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</si>
  <si>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</si>
  <si>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</si>
  <si>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</si>
  <si>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</si>
  <si>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</si>
  <si>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</si>
  <si>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</si>
  <si>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</si>
  <si>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</si>
  <si>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</si>
  <si>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</si>
  <si>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</si>
  <si>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</si>
  <si>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</si>
  <si>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</si>
  <si>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</si>
  <si>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</si>
  <si>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</si>
  <si>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</si>
  <si>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</si>
  <si>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</si>
  <si>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</si>
  <si>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</si>
  <si>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</si>
  <si>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</si>
  <si>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</si>
  <si>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</si>
  <si>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</si>
  <si>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</si>
  <si>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</si>
  <si>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</si>
  <si>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</si>
  <si>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</si>
  <si>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</si>
  <si>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</si>
  <si>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</si>
  <si>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</si>
  <si>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</si>
  <si>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</si>
  <si>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</si>
  <si>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</si>
  <si>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</si>
  <si>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</si>
  <si>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</si>
  <si>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</si>
  <si>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</si>
  <si>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</si>
  <si>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</si>
  <si>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</si>
  <si>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</si>
  <si>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</si>
  <si>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</si>
  <si>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</si>
  <si>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</si>
  <si>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</si>
  <si>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</si>
  <si>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</si>
  <si>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</si>
  <si>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</si>
  <si>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</si>
  <si>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</si>
  <si>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</si>
  <si>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</si>
  <si>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</si>
  <si>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</si>
  <si>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</si>
  <si>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</si>
  <si>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</si>
  <si>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</si>
  <si>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</si>
  <si>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</si>
  <si>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</si>
  <si>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</si>
  <si>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</si>
  <si>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</si>
  <si>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</si>
  <si>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</si>
  <si>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</si>
  <si>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</si>
  <si>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</si>
  <si>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</si>
  <si>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</si>
  <si>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</si>
  <si>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</si>
  <si>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</si>
  <si>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</si>
  <si>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</si>
  <si>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</si>
  <si>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</si>
  <si>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</si>
  <si>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</si>
  <si>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</si>
  <si>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</si>
  <si>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</si>
  <si>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</si>
  <si>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</si>
  <si>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</si>
  <si>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</si>
  <si>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</si>
  <si>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</si>
  <si>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</si>
  <si>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</si>
  <si>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</si>
  <si>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</si>
  <si>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</si>
  <si>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</si>
  <si>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</si>
  <si>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</si>
  <si>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</si>
  <si>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</si>
  <si>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</si>
  <si>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</si>
  <si>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</si>
  <si>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</si>
  <si>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</si>
  <si>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</si>
  <si>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</si>
  <si>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</si>
  <si>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</si>
  <si>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</si>
  <si>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</si>
  <si>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</si>
  <si>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</si>
  <si>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</si>
  <si>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</si>
  <si>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</si>
  <si>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</si>
  <si>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</si>
  <si>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</si>
  <si>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</si>
  <si>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</si>
  <si>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</si>
  <si>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</si>
  <si>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</si>
  <si>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</si>
  <si>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</si>
  <si>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</si>
  <si>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</si>
  <si>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</si>
  <si>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</si>
  <si>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</si>
  <si>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</si>
  <si>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</si>
  <si>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</si>
  <si>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</si>
  <si>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</si>
  <si>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</si>
  <si>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</si>
  <si>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</si>
  <si>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</si>
  <si>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</si>
  <si>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</si>
  <si>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</si>
  <si>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</si>
  <si>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</si>
  <si>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</si>
  <si>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</si>
  <si>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</si>
  <si>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</si>
  <si>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</si>
  <si>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</si>
  <si>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</si>
  <si>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</si>
  <si>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</si>
  <si>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</si>
  <si>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</si>
  <si>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</si>
  <si>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</si>
  <si>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</si>
  <si>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</si>
  <si>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</si>
  <si>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</si>
  <si>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</si>
  <si>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</si>
  <si>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</si>
  <si>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</si>
  <si>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</si>
  <si>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</si>
  <si>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</si>
  <si>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</si>
  <si>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</si>
  <si>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</si>
  <si>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</si>
  <si>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</si>
  <si>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</si>
  <si>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</si>
  <si>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</si>
  <si>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</si>
  <si>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</si>
  <si>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</si>
  <si>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</si>
  <si>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</si>
  <si>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</si>
  <si>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</si>
  <si>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</si>
  <si>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</si>
  <si>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</si>
  <si>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</si>
  <si>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</si>
  <si>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</si>
  <si>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</si>
  <si>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</si>
  <si>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</si>
  <si>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</si>
  <si>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</si>
  <si>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</si>
  <si>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</si>
  <si>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</si>
  <si>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</si>
  <si>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</si>
  <si>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</si>
  <si>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</si>
  <si>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</si>
  <si>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</si>
  <si>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</si>
  <si>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</si>
  <si>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</si>
  <si>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</si>
  <si>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</si>
  <si>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</si>
  <si>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</si>
  <si>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</si>
  <si>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</si>
  <si>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</si>
  <si>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</si>
  <si>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</si>
  <si>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</si>
  <si>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</si>
  <si>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</si>
  <si>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</si>
  <si>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</si>
  <si>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</si>
  <si>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</si>
  <si>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</si>
  <si>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</si>
  <si>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</si>
  <si>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</si>
  <si>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</si>
  <si>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</si>
  <si>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</si>
  <si>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</si>
  <si>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</si>
  <si>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</si>
  <si>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</si>
  <si>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</si>
  <si>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</si>
  <si>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</si>
  <si>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</si>
  <si>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</si>
  <si>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</si>
  <si>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</si>
  <si>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</si>
  <si>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</si>
  <si>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</si>
  <si>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</si>
  <si>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</si>
  <si>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</si>
  <si>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</si>
  <si>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</si>
  <si>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</si>
  <si>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</si>
  <si>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</si>
  <si>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</si>
  <si>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</si>
  <si>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</si>
  <si>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</si>
  <si>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</si>
  <si>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</si>
  <si>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</si>
  <si>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</si>
  <si>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</si>
  <si>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</si>
  <si>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</si>
  <si>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</si>
  <si>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</si>
  <si>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</si>
  <si>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</si>
  <si>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</si>
  <si>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</si>
  <si>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</si>
  <si>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</si>
  <si>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</si>
  <si>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</si>
  <si>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</si>
  <si>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</si>
  <si>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</si>
  <si>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</si>
  <si>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</si>
  <si>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</si>
  <si>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</si>
  <si>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</si>
  <si>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</si>
  <si>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</si>
  <si>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</si>
  <si>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</si>
  <si>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</si>
  <si>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</si>
  <si>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</si>
  <si>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</si>
  <si>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</si>
  <si>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</si>
  <si>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</si>
  <si>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</si>
  <si>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</si>
  <si>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</si>
  <si>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</si>
  <si>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</si>
  <si>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</si>
  <si>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</si>
  <si>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</si>
  <si>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</si>
  <si>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</si>
  <si>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</si>
  <si>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</si>
  <si>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</si>
  <si>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</si>
  <si>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</si>
  <si>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</si>
  <si>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</si>
  <si>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</si>
  <si>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</si>
  <si>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</si>
  <si>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</si>
  <si>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</si>
  <si>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</si>
  <si>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</si>
  <si>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</si>
  <si>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</si>
  <si>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</si>
  <si>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</si>
  <si>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</si>
  <si>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</si>
  <si>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</si>
  <si>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</si>
  <si>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</si>
  <si>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</si>
  <si>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</si>
  <si>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</si>
  <si>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</si>
  <si>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</si>
  <si>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</si>
  <si>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</si>
  <si>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</si>
  <si>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</si>
  <si>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</si>
  <si>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</si>
  <si>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</si>
  <si>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</si>
  <si>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</si>
  <si>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</si>
  <si>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</si>
  <si>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</si>
  <si>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</si>
  <si>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</si>
  <si>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</si>
  <si>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</si>
  <si>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</si>
  <si>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</si>
  <si>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</si>
  <si>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</si>
  <si>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</si>
  <si>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</si>
  <si>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</si>
  <si>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</si>
  <si>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</si>
  <si>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</si>
  <si>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</si>
  <si>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</si>
  <si>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</si>
  <si>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</si>
  <si>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</si>
  <si>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</si>
  <si>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</si>
  <si>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</si>
  <si>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</si>
  <si>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</si>
  <si>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</si>
  <si>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</si>
  <si>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</si>
  <si>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</si>
  <si>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</si>
  <si>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</si>
  <si>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</si>
  <si>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</si>
  <si>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</si>
  <si>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</si>
  <si>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</si>
  <si>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</si>
  <si>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</si>
  <si>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</si>
  <si>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</si>
  <si>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</si>
  <si>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</si>
  <si>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</si>
  <si>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</si>
  <si>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</si>
  <si>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</si>
  <si>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</si>
  <si>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</si>
  <si>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</si>
  <si>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</si>
  <si>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</si>
  <si>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</si>
  <si>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</si>
  <si>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</si>
  <si>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</si>
  <si>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</si>
  <si>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</si>
  <si>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</si>
  <si>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</si>
  <si>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</si>
  <si>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</si>
  <si>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</si>
  <si>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</si>
  <si>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</si>
  <si>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</si>
  <si>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</si>
  <si>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</si>
  <si>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</si>
  <si>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</si>
  <si>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</si>
  <si>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</si>
  <si>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</si>
  <si>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</si>
  <si>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</si>
  <si>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</si>
  <si>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</si>
  <si>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</si>
  <si>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</si>
  <si>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</si>
  <si>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</si>
  <si>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</si>
  <si>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</si>
  <si>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</si>
  <si>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</si>
  <si>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</si>
  <si>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</si>
  <si>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</si>
  <si>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</si>
  <si>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</si>
  <si>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</si>
  <si>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</si>
  <si>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</si>
  <si>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</si>
  <si>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</si>
  <si>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</si>
  <si>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</si>
  <si>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</si>
  <si>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</si>
  <si>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</si>
  <si>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</si>
  <si>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</si>
  <si>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</si>
  <si>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</si>
  <si>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</si>
  <si>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</si>
  <si>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</si>
  <si>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</si>
  <si>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</si>
  <si>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</si>
  <si>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</si>
  <si>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</si>
  <si>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</si>
  <si>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</si>
  <si>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</si>
  <si>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</si>
  <si>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</si>
  <si>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</si>
  <si>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</si>
  <si>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</si>
  <si>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</si>
  <si>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</si>
  <si>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</si>
  <si>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</si>
  <si>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</si>
  <si>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</si>
  <si>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</si>
  <si>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</si>
  <si>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</si>
  <si>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</si>
  <si>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</si>
  <si>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</si>
  <si>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</si>
  <si>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</si>
  <si>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</si>
  <si>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</si>
  <si>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</si>
  <si>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</si>
  <si>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</si>
  <si>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</si>
  <si>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</si>
  <si>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</si>
  <si>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</si>
  <si>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</si>
  <si>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</si>
  <si>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</si>
  <si>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</si>
  <si>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</si>
  <si>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</si>
  <si>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</si>
  <si>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</si>
  <si>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</si>
  <si>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</si>
  <si>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</si>
  <si>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</si>
  <si>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</si>
  <si>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</si>
  <si>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</si>
  <si>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</si>
  <si>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</si>
  <si>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</si>
  <si>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</si>
  <si>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</si>
  <si>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</si>
  <si>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</si>
  <si>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</si>
  <si>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</si>
  <si>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</si>
  <si>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</si>
  <si>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</si>
  <si>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</si>
  <si>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</si>
  <si>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</si>
  <si>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</si>
  <si>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</si>
  <si>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</si>
  <si>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</si>
  <si>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</si>
  <si>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</si>
  <si>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</si>
  <si>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</si>
  <si>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</si>
  <si>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</si>
  <si>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</si>
  <si>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</si>
  <si>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</si>
  <si>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</si>
  <si>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</si>
  <si>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</si>
  <si>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</si>
  <si>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</si>
  <si>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</si>
  <si>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</si>
  <si>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</si>
  <si>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</si>
  <si>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</si>
  <si>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</si>
  <si>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</si>
  <si>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</si>
  <si>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</si>
  <si>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</si>
  <si>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</si>
  <si>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</si>
  <si>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</si>
  <si>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</si>
  <si>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</si>
  <si>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</si>
  <si>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</si>
  <si>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</si>
  <si>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</si>
  <si>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</si>
  <si>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</si>
  <si>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</si>
  <si>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</si>
  <si>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</si>
  <si>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</si>
  <si>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</si>
  <si>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</si>
  <si>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</si>
  <si>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</si>
  <si>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</si>
  <si>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</si>
  <si>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</si>
  <si>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</si>
  <si>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</si>
  <si>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</si>
  <si>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</si>
  <si>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</si>
  <si>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</si>
  <si>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</si>
  <si>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</si>
  <si>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</si>
  <si>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</si>
  <si>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</si>
  <si>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</si>
  <si>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</si>
  <si>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</si>
  <si>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</si>
  <si>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</si>
  <si>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</si>
  <si>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</si>
  <si>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</si>
  <si>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</si>
  <si>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</si>
  <si>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</si>
  <si>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</si>
  <si>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</si>
  <si>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</si>
  <si>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</si>
  <si>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</si>
  <si>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</si>
  <si>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</si>
  <si>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</si>
  <si>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</si>
  <si>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</si>
  <si>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</si>
  <si>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</si>
  <si>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</si>
  <si>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</si>
  <si>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</si>
  <si>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</si>
  <si>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</si>
  <si>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</si>
  <si>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</si>
  <si>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</si>
  <si>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</si>
  <si>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</si>
  <si>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</si>
  <si>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</si>
  <si>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</si>
  <si>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</si>
  <si>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</si>
  <si>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</si>
  <si>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</si>
  <si>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</si>
  <si>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</si>
  <si>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</si>
  <si>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</si>
  <si>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</si>
  <si>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</si>
  <si>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</si>
  <si>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</si>
  <si>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</si>
  <si>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</si>
  <si>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</si>
  <si>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</si>
  <si>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</si>
  <si>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</si>
  <si>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</si>
  <si>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</si>
  <si>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</si>
  <si>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</si>
  <si>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</si>
  <si>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</si>
  <si>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</si>
  <si>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</si>
  <si>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</si>
  <si>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</si>
  <si>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</si>
  <si>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</si>
  <si>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</si>
  <si>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</si>
  <si>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</si>
  <si>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</si>
  <si>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</si>
  <si>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</si>
  <si>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</si>
  <si>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</si>
  <si>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</si>
  <si>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</si>
  <si>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</si>
  <si>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</si>
  <si>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</si>
  <si>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</si>
  <si>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</si>
  <si>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</si>
  <si>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</si>
  <si>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</si>
  <si>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</si>
  <si>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</si>
  <si>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</si>
  <si>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</si>
  <si>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</si>
  <si>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</si>
  <si>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</si>
  <si>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</si>
  <si>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</si>
  <si>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</si>
  <si>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</si>
  <si>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</si>
  <si>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</si>
  <si>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</si>
  <si>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</si>
  <si>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</si>
  <si>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</si>
  <si>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</si>
  <si>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</si>
  <si>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</si>
  <si>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</si>
  <si>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</si>
  <si>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</si>
  <si>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</si>
  <si>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</si>
  <si>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</si>
  <si>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</si>
  <si>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</si>
  <si>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</si>
  <si>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</si>
  <si>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</si>
  <si>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</si>
  <si>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</si>
  <si>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</si>
  <si>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</si>
  <si>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</si>
  <si>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</si>
  <si>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</si>
  <si>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</si>
  <si>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</si>
  <si>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</si>
  <si>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</si>
  <si>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</si>
  <si>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</si>
  <si>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</si>
  <si>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</si>
  <si>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</si>
  <si>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</si>
  <si>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</si>
  <si>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</si>
  <si>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</si>
  <si>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</si>
  <si>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</si>
  <si>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</si>
  <si>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</si>
  <si>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</si>
  <si>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</si>
  <si>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</si>
  <si>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</si>
  <si>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</si>
  <si>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</si>
  <si>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</si>
  <si>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</si>
  <si>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</si>
  <si>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</si>
  <si>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</si>
  <si>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</si>
  <si>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</si>
  <si>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</si>
  <si>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</si>
  <si>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</si>
  <si>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</si>
  <si>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</si>
  <si>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</si>
  <si>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</si>
  <si>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</si>
  <si>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</si>
  <si>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</si>
  <si>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</si>
  <si>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</si>
  <si>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</si>
  <si>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</si>
  <si>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</si>
  <si>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</si>
  <si>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</si>
  <si>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</si>
  <si>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</si>
  <si>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</si>
  <si>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</si>
  <si>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</si>
  <si>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</si>
  <si>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</si>
  <si>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</si>
  <si>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</si>
  <si>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</si>
  <si>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</si>
  <si>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</si>
  <si>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</si>
  <si>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</si>
  <si>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</si>
  <si>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</si>
  <si>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</si>
  <si>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</si>
  <si>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</si>
  <si>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</si>
  <si>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</si>
  <si>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</si>
  <si>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</si>
  <si>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</si>
  <si>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</si>
  <si>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</si>
  <si>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</si>
  <si>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</si>
  <si>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</si>
  <si>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</si>
  <si>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</si>
  <si>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</si>
  <si>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</si>
  <si>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</si>
  <si>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</si>
  <si>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</si>
  <si>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</si>
  <si>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</si>
  <si>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</si>
  <si>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</si>
  <si>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</si>
  <si>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</si>
  <si>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</si>
  <si>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</si>
  <si>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</si>
  <si>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</si>
  <si>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</si>
  <si>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</si>
  <si>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</si>
  <si>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</si>
  <si>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</si>
  <si>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</si>
  <si>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</si>
  <si>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</si>
  <si>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</si>
  <si>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</si>
  <si>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</si>
  <si>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</si>
  <si>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</si>
  <si>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</si>
  <si>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</si>
  <si>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</si>
  <si>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</si>
  <si>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</si>
  <si>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</si>
  <si>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</si>
  <si>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</si>
  <si>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</si>
  <si>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</si>
  <si>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</si>
  <si>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</si>
  <si>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</si>
  <si>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</si>
  <si>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</si>
  <si>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</si>
  <si>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</si>
  <si>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</si>
  <si>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</si>
  <si>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</si>
  <si>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</si>
  <si>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</si>
  <si>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</si>
  <si>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</si>
  <si>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</si>
  <si>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</si>
  <si>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</si>
  <si>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</si>
  <si>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</si>
  <si>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</si>
  <si>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</si>
  <si>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</si>
  <si>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</si>
  <si>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</si>
  <si>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</si>
  <si>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</si>
  <si>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</si>
  <si>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</si>
  <si>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</si>
  <si>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</si>
  <si>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</si>
  <si>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</si>
  <si>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</si>
  <si>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</si>
  <si>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</si>
  <si>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</si>
  <si>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</si>
  <si>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</si>
  <si>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</si>
  <si>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</si>
  <si>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</si>
  <si>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</si>
  <si>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</si>
  <si>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</si>
  <si>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</si>
  <si>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</si>
  <si>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</si>
  <si>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</si>
  <si>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</si>
  <si>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</si>
  <si>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</si>
  <si>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</si>
  <si>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</si>
  <si>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</si>
  <si>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</si>
  <si>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</si>
  <si>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</si>
  <si>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</si>
  <si>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</si>
  <si>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</si>
  <si>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</si>
  <si>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</si>
  <si>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</si>
  <si>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</si>
  <si>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</si>
  <si>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</si>
  <si>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</si>
  <si>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</si>
  <si>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</si>
  <si>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</si>
  <si>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</si>
  <si>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</si>
  <si>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</si>
  <si>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</si>
  <si>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</si>
  <si>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</si>
  <si>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</si>
  <si>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</si>
  <si>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</si>
  <si>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</si>
  <si>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</si>
  <si>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</si>
  <si>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</si>
  <si>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</si>
  <si>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</si>
  <si>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</si>
  <si>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</si>
  <si>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</si>
  <si>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</si>
  <si>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</si>
  <si>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</si>
  <si>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</si>
  <si>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</si>
  <si>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</si>
  <si>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</si>
  <si>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</si>
  <si>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</si>
  <si>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</si>
  <si>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</si>
  <si>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</si>
  <si>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</si>
  <si>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</si>
  <si>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</si>
  <si>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</si>
  <si>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</si>
  <si>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</si>
  <si>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</si>
  <si>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</si>
  <si>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</si>
  <si>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</si>
  <si>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</si>
  <si>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</si>
  <si>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</si>
  <si>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</si>
  <si>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</si>
  <si>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</si>
  <si>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</si>
  <si>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</si>
  <si>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</si>
  <si>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</si>
  <si>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</si>
  <si>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</si>
  <si>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</si>
  <si>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</si>
  <si>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</si>
  <si>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</si>
  <si>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</si>
  <si>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</si>
  <si>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</si>
  <si>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</si>
  <si>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</si>
  <si>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</si>
  <si>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</si>
  <si>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</si>
  <si>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</si>
  <si>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</si>
  <si>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</si>
  <si>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</si>
  <si>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</si>
  <si>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</si>
  <si>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</si>
  <si>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</si>
  <si>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</si>
  <si>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</si>
  <si>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</si>
  <si>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</si>
  <si>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</si>
  <si>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</si>
  <si>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</si>
  <si>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</si>
  <si>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</si>
  <si>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</si>
  <si>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</si>
  <si>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</si>
  <si>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</si>
  <si>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</si>
  <si>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</si>
  <si>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</si>
  <si>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</si>
  <si>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</si>
  <si>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</si>
  <si>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</si>
  <si>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</si>
  <si>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</si>
  <si>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</si>
  <si>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</si>
  <si>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</si>
  <si>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</si>
  <si>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</si>
  <si>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</si>
  <si>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</si>
  <si>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</si>
  <si>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</si>
  <si>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</si>
  <si>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</si>
  <si>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</si>
  <si>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</si>
  <si>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</si>
  <si>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</si>
  <si>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</si>
  <si>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</si>
  <si>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</si>
  <si>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</si>
  <si>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</si>
  <si>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</si>
  <si>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</si>
  <si>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</si>
  <si>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</si>
  <si>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</si>
  <si>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</si>
  <si>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</si>
  <si>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</si>
  <si>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</si>
  <si>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</si>
  <si>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</si>
  <si>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</si>
  <si>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</si>
  <si>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</si>
  <si>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</si>
  <si>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</si>
  <si>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</si>
  <si>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</si>
  <si>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</si>
  <si>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</si>
  <si>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</si>
  <si>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</si>
  <si>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</si>
  <si>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</si>
  <si>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</si>
  <si>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</si>
  <si>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</si>
  <si>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</si>
  <si>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</si>
  <si>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</si>
  <si>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</si>
  <si>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</si>
  <si>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</si>
  <si>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</si>
  <si>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</si>
  <si>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</si>
  <si>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</si>
  <si>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</si>
  <si>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</si>
  <si>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</si>
  <si>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</si>
  <si>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</si>
  <si>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</si>
  <si>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</si>
  <si>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</si>
  <si>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</si>
  <si>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</si>
  <si>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</si>
  <si>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</si>
  <si>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</si>
  <si>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</si>
  <si>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</si>
  <si>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</si>
  <si>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</si>
  <si>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</si>
  <si>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</si>
  <si>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</si>
  <si>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</si>
  <si>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</si>
  <si>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</si>
  <si>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</si>
  <si>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</si>
  <si>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</si>
  <si>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</si>
  <si>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</si>
  <si>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</si>
  <si>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</si>
  <si>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</si>
  <si>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</si>
  <si>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</si>
  <si>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</si>
  <si>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</si>
  <si>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</si>
  <si>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</si>
  <si>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</si>
  <si>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</si>
  <si>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</si>
  <si>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</si>
  <si>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</si>
  <si>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</si>
  <si>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</si>
  <si>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</si>
  <si>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</si>
  <si>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</si>
  <si>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</si>
  <si>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</si>
  <si>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</si>
  <si>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</si>
  <si>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</si>
  <si>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</si>
  <si>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</si>
  <si>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</si>
  <si>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</si>
  <si>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</si>
  <si>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</si>
  <si>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</si>
  <si>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</si>
  <si>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</si>
  <si>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</si>
  <si>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</si>
  <si>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</si>
  <si>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</si>
  <si>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</si>
  <si>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</si>
  <si>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</si>
  <si>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</si>
  <si>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</si>
  <si>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</si>
  <si>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</si>
  <si>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</si>
  <si>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</si>
  <si>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</si>
  <si>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</si>
  <si>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</si>
  <si>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</si>
  <si>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</si>
  <si>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</si>
  <si>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</si>
  <si>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</si>
  <si>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</si>
  <si>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</si>
  <si>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</si>
  <si>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</si>
  <si>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</si>
  <si>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</si>
  <si>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</si>
  <si>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</si>
  <si>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</si>
  <si>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</si>
  <si>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</si>
  <si>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</si>
  <si>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</si>
  <si>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</si>
  <si>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</si>
  <si>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</si>
  <si>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</si>
  <si>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</si>
  <si>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</si>
  <si>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</si>
  <si>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</si>
  <si>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</si>
  <si>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</si>
  <si>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</si>
  <si>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</si>
  <si>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</si>
  <si>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</si>
  <si>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</si>
  <si>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</si>
  <si>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</si>
  <si>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</si>
  <si>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</si>
  <si>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</si>
  <si>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</si>
  <si>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</si>
  <si>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</si>
  <si>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</si>
  <si>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</si>
  <si>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</si>
  <si>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</si>
  <si>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</si>
  <si>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</si>
  <si>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</si>
  <si>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</si>
  <si>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</si>
  <si>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</si>
  <si>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</si>
  <si>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</si>
  <si>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</si>
  <si>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</si>
  <si>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</si>
  <si>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</si>
  <si>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</si>
  <si>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</si>
  <si>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</si>
  <si>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</si>
  <si>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</si>
  <si>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</si>
  <si>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</si>
  <si>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</si>
  <si>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</si>
  <si>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</si>
  <si>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</si>
  <si>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</si>
  <si>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</si>
  <si>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</si>
  <si>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</si>
  <si>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</si>
  <si>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</si>
  <si>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</si>
  <si>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</si>
  <si>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</si>
  <si>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</si>
  <si>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</si>
  <si>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</si>
  <si>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</si>
  <si>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</si>
  <si>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</si>
  <si>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</si>
  <si>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</si>
  <si>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</si>
  <si>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</si>
  <si>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</si>
  <si>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</si>
  <si>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</si>
  <si>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</si>
  <si>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</si>
  <si>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</si>
  <si>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</si>
  <si>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</si>
  <si>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</si>
  <si>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</si>
  <si>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</si>
  <si>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</si>
  <si>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</si>
  <si>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</si>
  <si>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</si>
  <si>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</si>
  <si>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</si>
  <si>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</si>
  <si>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</si>
  <si>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</si>
  <si>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</si>
  <si>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</si>
  <si>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</si>
  <si>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</si>
  <si>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</si>
  <si>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</si>
  <si>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</si>
  <si>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</si>
  <si>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</si>
  <si>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</si>
  <si>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</si>
  <si>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</si>
  <si>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</si>
  <si>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</si>
  <si>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</si>
  <si>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</si>
  <si>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</si>
  <si>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</si>
  <si>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</si>
  <si>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</si>
  <si>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</si>
  <si>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</si>
  <si>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</si>
  <si>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</si>
  <si>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</si>
  <si>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</si>
  <si>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</si>
  <si>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</si>
  <si>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</si>
  <si>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</si>
  <si>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</si>
  <si>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</si>
  <si>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</si>
  <si>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</si>
  <si>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</si>
  <si>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</si>
  <si>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</si>
  <si>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</si>
  <si>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</si>
  <si>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</si>
  <si>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</si>
  <si>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</si>
  <si>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</si>
  <si>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</si>
  <si>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</si>
  <si>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</si>
  <si>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</si>
  <si>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</si>
  <si>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</si>
  <si>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</si>
  <si>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</si>
  <si>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</si>
  <si>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</si>
  <si>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</si>
  <si>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</si>
  <si>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</si>
  <si>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</si>
  <si>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</si>
  <si>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</si>
  <si>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</si>
  <si>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</si>
  <si>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</si>
  <si>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</si>
  <si>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</si>
  <si>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</si>
  <si>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</si>
  <si>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</si>
  <si>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</si>
  <si>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</si>
  <si>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</si>
  <si>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</si>
  <si>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</si>
  <si>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</si>
  <si>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</si>
  <si>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</si>
  <si>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</si>
  <si>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</si>
  <si>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</si>
  <si>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</si>
  <si>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</si>
  <si>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</si>
  <si>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</si>
  <si>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</si>
  <si>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</si>
  <si>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</si>
  <si>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</si>
  <si>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</si>
  <si>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</si>
  <si>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</si>
  <si>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</si>
  <si>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</si>
  <si>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</si>
  <si>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</si>
  <si>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</si>
  <si>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</si>
  <si>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</si>
  <si>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</si>
  <si>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</si>
  <si>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</si>
  <si>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</si>
  <si>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</si>
  <si>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</si>
  <si>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</si>
  <si>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</si>
  <si>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</si>
  <si>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</si>
  <si>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</si>
  <si>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</si>
  <si>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</si>
  <si>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</si>
  <si>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</si>
  <si>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</si>
  <si>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</si>
  <si>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</si>
  <si>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</si>
  <si>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</si>
  <si>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</si>
  <si>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</si>
  <si>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</si>
  <si>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</si>
  <si>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</si>
  <si>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</si>
  <si>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</si>
  <si>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</si>
  <si>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</si>
  <si>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</si>
  <si>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</si>
  <si>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</si>
  <si>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</si>
  <si>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</si>
  <si>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</si>
  <si>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</si>
  <si>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</si>
  <si>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</si>
  <si>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</si>
  <si>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</si>
  <si>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</si>
  <si>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</si>
  <si>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</si>
  <si>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</si>
  <si>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</si>
  <si>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</si>
  <si>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</si>
  <si>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</si>
  <si>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</si>
  <si>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</si>
  <si>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</si>
  <si>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</si>
  <si>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</si>
  <si>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</si>
  <si>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</si>
  <si>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</si>
  <si>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</si>
  <si>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</si>
  <si>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</si>
  <si>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</si>
  <si>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</si>
  <si>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</si>
  <si>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</si>
  <si>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</si>
  <si>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</si>
  <si>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</si>
  <si>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</si>
  <si>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</si>
  <si>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</si>
  <si>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</si>
  <si>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</si>
  <si>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</si>
  <si>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</si>
  <si>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</si>
  <si>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</si>
  <si>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</si>
  <si>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</si>
  <si>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</si>
  <si>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</si>
  <si>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</si>
  <si>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</si>
  <si>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</si>
  <si>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</si>
  <si>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</si>
  <si>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</si>
  <si>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</si>
  <si>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</si>
  <si>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</si>
  <si>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</si>
  <si>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</si>
  <si>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</si>
  <si>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</si>
  <si>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</si>
  <si>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</si>
  <si>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</si>
  <si>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</si>
  <si>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</si>
  <si>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</si>
  <si>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</si>
  <si>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</si>
  <si>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</si>
  <si>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</si>
  <si>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</si>
  <si>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</si>
  <si>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</si>
  <si>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</si>
  <si>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</si>
  <si>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</si>
  <si>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</si>
  <si>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</si>
  <si>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</si>
  <si>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</si>
  <si>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</si>
  <si>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</si>
  <si>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</si>
  <si>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</si>
  <si>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</si>
  <si>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</si>
  <si>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</si>
  <si>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</si>
  <si>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</si>
  <si>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</si>
  <si>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</si>
  <si>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</si>
  <si>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</si>
  <si>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</si>
  <si>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</si>
  <si>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</si>
  <si>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</si>
  <si>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</si>
  <si>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</si>
  <si>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</si>
  <si>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</si>
  <si>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</si>
  <si>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</si>
  <si>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</si>
  <si>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</si>
  <si>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</si>
  <si>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</si>
  <si>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</si>
  <si>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</si>
  <si>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</si>
  <si>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</si>
  <si>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</si>
  <si>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</si>
  <si>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</si>
  <si>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</si>
  <si>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</si>
  <si>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</si>
  <si>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</si>
  <si>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</si>
  <si>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</si>
  <si>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</si>
  <si>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</si>
  <si>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</si>
  <si>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</si>
  <si>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</si>
  <si>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</si>
  <si>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</si>
  <si>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</si>
  <si>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</si>
  <si>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</si>
  <si>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</si>
  <si>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</si>
  <si>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</si>
  <si>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</si>
  <si>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</si>
  <si>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</si>
  <si>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</si>
  <si>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</si>
  <si>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</si>
  <si>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</si>
  <si>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</si>
  <si>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</si>
  <si>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</si>
  <si>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</si>
  <si>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</si>
  <si>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</si>
  <si>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</si>
  <si>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</si>
  <si>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</si>
  <si>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</si>
  <si>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</si>
  <si>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</si>
  <si>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</si>
  <si>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</si>
  <si>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</si>
  <si>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</si>
  <si>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</si>
  <si>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</si>
  <si>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</si>
  <si>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</si>
  <si>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</si>
  <si>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</si>
  <si>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</si>
  <si>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</si>
  <si>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</si>
  <si>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</si>
  <si>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</si>
  <si>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</si>
  <si>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</si>
  <si>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</si>
  <si>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</si>
  <si>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</si>
  <si>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</si>
  <si>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</si>
  <si>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</si>
  <si>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</si>
  <si>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</si>
  <si>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</si>
  <si>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</si>
  <si>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</si>
  <si>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</si>
  <si>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</si>
  <si>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</si>
  <si>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</si>
  <si>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</si>
  <si>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</si>
  <si>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</si>
  <si>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</si>
  <si>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</si>
  <si>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</si>
  <si>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</si>
  <si>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</si>
  <si>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</si>
  <si>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</si>
  <si>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</si>
  <si>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</si>
  <si>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</si>
  <si>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</si>
  <si>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</si>
  <si>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</si>
  <si>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</si>
  <si>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</si>
  <si>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</si>
  <si>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</si>
  <si>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</si>
  <si>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</si>
  <si>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</si>
  <si>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</si>
  <si>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</si>
  <si>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</si>
  <si>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</si>
  <si>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</si>
  <si>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</si>
  <si>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</si>
  <si>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</si>
  <si>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</si>
  <si>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</si>
  <si>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</si>
  <si>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</si>
  <si>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</si>
  <si>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</si>
  <si>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</si>
  <si>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</si>
  <si>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</si>
  <si>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</si>
  <si>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</si>
  <si>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</si>
  <si>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</si>
  <si>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</si>
  <si>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</si>
  <si>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</si>
  <si>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</si>
  <si>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</si>
  <si>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</si>
  <si>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</si>
  <si>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</si>
  <si>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</si>
  <si>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</si>
  <si>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</si>
  <si>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</si>
  <si>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</si>
  <si>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</si>
  <si>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</si>
  <si>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</si>
  <si>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</si>
  <si>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</si>
  <si>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</si>
  <si>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</si>
  <si>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</si>
  <si>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</si>
  <si>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</si>
  <si>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</si>
  <si>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</si>
  <si>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</si>
  <si>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</si>
  <si>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</si>
  <si>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</si>
  <si>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</si>
  <si>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</si>
  <si>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</si>
  <si>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</si>
  <si>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</si>
  <si>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</si>
  <si>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</si>
  <si>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</si>
  <si>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</si>
  <si>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</si>
  <si>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</si>
  <si>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</si>
  <si>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</si>
  <si>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</si>
  <si>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</si>
  <si>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</si>
  <si>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</si>
  <si>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</si>
  <si>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</si>
  <si>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</si>
  <si>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</si>
  <si>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</si>
  <si>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</si>
  <si>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</si>
  <si>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</si>
  <si>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</si>
  <si>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</si>
  <si>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</si>
  <si>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</si>
  <si>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</si>
  <si>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</si>
  <si>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</si>
  <si>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</si>
  <si>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</si>
  <si>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</si>
  <si>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</si>
  <si>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</si>
  <si>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</si>
  <si>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</si>
  <si>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</si>
  <si>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</si>
  <si>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</si>
  <si>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</si>
  <si>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</si>
  <si>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</si>
  <si>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</si>
  <si>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</si>
  <si>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</si>
  <si>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</si>
  <si>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</si>
  <si>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</si>
  <si>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</si>
  <si>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</si>
  <si>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</si>
  <si>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</si>
  <si>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</si>
  <si>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</si>
  <si>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</si>
  <si>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</si>
  <si>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</si>
  <si>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</si>
  <si>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</si>
  <si>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</si>
  <si>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</si>
  <si>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</si>
  <si>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</si>
  <si>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</si>
  <si>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</si>
  <si>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</si>
  <si>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</si>
  <si>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</si>
  <si>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</si>
  <si>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</si>
  <si>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</si>
  <si>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</si>
  <si>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</si>
  <si>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</si>
  <si>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</si>
  <si>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</si>
  <si>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</si>
  <si>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</si>
  <si>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</si>
  <si>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</si>
  <si>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</si>
  <si>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</si>
  <si>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</si>
  <si>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</si>
  <si>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</si>
  <si>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</si>
  <si>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</si>
  <si>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</si>
  <si>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</si>
  <si>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</si>
  <si>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</si>
  <si>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</si>
  <si>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</si>
  <si>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</si>
  <si>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</si>
  <si>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</si>
  <si>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</si>
  <si>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</si>
  <si>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</si>
  <si>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</si>
  <si>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</si>
  <si>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</si>
  <si>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</si>
  <si>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</si>
  <si>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</si>
  <si>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</si>
  <si>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</si>
  <si>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</si>
  <si>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</si>
  <si>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</si>
  <si>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</si>
  <si>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</si>
  <si>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</si>
  <si>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</si>
  <si>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</si>
  <si>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</si>
  <si>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</si>
  <si>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</si>
  <si>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</si>
  <si>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</si>
  <si>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</si>
  <si>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</si>
  <si>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</si>
  <si>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</si>
  <si>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</si>
  <si>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</si>
  <si>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</si>
  <si>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</si>
  <si>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</si>
  <si>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</si>
  <si>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</si>
  <si>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</si>
  <si>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</si>
  <si>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</si>
  <si>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</si>
  <si>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</si>
  <si>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</si>
  <si>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</si>
  <si>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</si>
  <si>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</si>
  <si>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</si>
  <si>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</si>
  <si>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</si>
  <si>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</si>
  <si>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</si>
  <si>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</si>
  <si>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</si>
  <si>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</si>
  <si>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</si>
  <si>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</si>
  <si>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</si>
  <si>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</si>
  <si>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</si>
  <si>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</si>
  <si>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</si>
  <si>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</si>
  <si>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</si>
  <si>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</si>
  <si>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</si>
  <si>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</si>
  <si>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</si>
  <si>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</si>
  <si>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</si>
  <si>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</si>
  <si>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</si>
  <si>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</si>
  <si>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</si>
  <si>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</si>
  <si>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</si>
  <si>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</si>
  <si>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</si>
  <si>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</si>
  <si>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</si>
  <si>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</si>
  <si>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</si>
  <si>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</si>
  <si>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</si>
  <si>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</si>
  <si>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</si>
  <si>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</si>
  <si>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</si>
  <si>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</si>
  <si>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</si>
  <si>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</si>
  <si>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</si>
  <si>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</si>
  <si>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</si>
  <si>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</si>
  <si>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</si>
  <si>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</si>
  <si>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</si>
  <si>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</si>
  <si>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</si>
  <si>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</si>
  <si>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</si>
  <si>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</si>
  <si>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</si>
  <si>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</si>
  <si>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</si>
  <si>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</si>
  <si>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</si>
  <si>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</si>
  <si>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</si>
  <si>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</si>
  <si>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</si>
  <si>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</si>
  <si>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</si>
  <si>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</si>
  <si>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</si>
  <si>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</si>
  <si>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</si>
  <si>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</si>
  <si>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</si>
  <si>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</si>
  <si>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</si>
  <si>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</si>
  <si>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</si>
  <si>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</si>
  <si>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</si>
  <si>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</si>
  <si>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</si>
  <si>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</si>
  <si>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</si>
  <si>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</si>
  <si>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</si>
  <si>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</si>
  <si>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</si>
  <si>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</si>
  <si>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</si>
  <si>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</si>
  <si>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</si>
  <si>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</si>
  <si>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</si>
  <si>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</si>
  <si>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</si>
  <si>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</si>
  <si>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</si>
  <si>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</si>
  <si>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</si>
  <si>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</si>
  <si>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</si>
  <si>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</si>
  <si>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</si>
  <si>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</si>
  <si>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</si>
  <si>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</si>
  <si>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</si>
  <si>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</si>
  <si>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</si>
  <si>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</si>
  <si>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</si>
  <si>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</si>
  <si>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</si>
  <si>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</si>
  <si>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</si>
  <si>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</si>
  <si>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</si>
  <si>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</si>
  <si>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</si>
  <si>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</si>
  <si>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</si>
  <si>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</si>
  <si>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</si>
  <si>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</si>
  <si>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</si>
  <si>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</si>
  <si>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</si>
  <si>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</si>
  <si>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</si>
  <si>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</si>
  <si>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</si>
  <si>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</si>
  <si>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</si>
  <si>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</si>
  <si>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</si>
  <si>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</si>
  <si>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</si>
  <si>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</si>
  <si>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</si>
  <si>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</si>
  <si>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</si>
  <si>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</si>
  <si>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</si>
  <si>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</si>
  <si>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</si>
  <si>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</si>
  <si>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</si>
  <si>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</si>
  <si>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</si>
  <si>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</si>
  <si>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</si>
  <si>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</si>
  <si>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</si>
  <si>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</si>
  <si>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</si>
  <si>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</si>
  <si>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</si>
  <si>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</si>
  <si>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</si>
  <si>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</si>
  <si>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</si>
  <si>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</si>
  <si>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</si>
  <si>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</si>
  <si>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</si>
  <si>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</si>
  <si>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</si>
  <si>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</si>
  <si>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</si>
  <si>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</si>
  <si>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</si>
  <si>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</si>
  <si>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</si>
  <si>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</si>
  <si>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</si>
  <si>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</si>
  <si>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</si>
  <si>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</si>
  <si>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</si>
  <si>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</si>
  <si>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</si>
  <si>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</si>
  <si>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</si>
  <si>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</si>
  <si>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</si>
  <si>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</si>
  <si>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</si>
  <si>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</si>
  <si>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</si>
  <si>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</si>
  <si>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</si>
  <si>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</si>
  <si>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</si>
  <si>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</si>
  <si>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</si>
  <si>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</si>
  <si>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</si>
  <si>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</si>
  <si>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</si>
  <si>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</si>
  <si>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</si>
  <si>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</si>
  <si>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</si>
  <si>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</si>
  <si>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</si>
  <si>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</si>
  <si>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</si>
  <si>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</si>
  <si>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</si>
  <si>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</si>
  <si>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</si>
  <si>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</si>
  <si>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</si>
  <si>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</si>
  <si>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</si>
  <si>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</si>
  <si>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</si>
  <si>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</si>
  <si>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</si>
  <si>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</si>
  <si>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</si>
  <si>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</si>
  <si>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</si>
  <si>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</si>
  <si>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</si>
  <si>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</si>
  <si>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</si>
  <si>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</si>
  <si>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</si>
  <si>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</si>
  <si>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</si>
  <si>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</si>
  <si>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</si>
  <si>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</si>
  <si>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</si>
  <si>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</si>
  <si>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</si>
  <si>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</si>
  <si>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</si>
  <si>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</si>
  <si>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</si>
  <si>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</si>
  <si>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</si>
  <si>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</si>
  <si>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</si>
  <si>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</si>
  <si>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</si>
  <si>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</si>
  <si>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</si>
  <si>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</si>
  <si>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</si>
  <si>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</si>
  <si>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</si>
  <si>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</si>
  <si>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</si>
  <si>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</si>
  <si>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</si>
  <si>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</si>
  <si>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</si>
  <si>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</si>
  <si>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</si>
  <si>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</si>
  <si>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</si>
  <si>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</si>
  <si>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</si>
  <si>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</si>
  <si>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</si>
  <si>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</si>
  <si>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</si>
  <si>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</si>
  <si>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</si>
  <si>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</si>
  <si>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</si>
  <si>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</si>
  <si>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</si>
  <si>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</si>
  <si>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</si>
  <si>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</si>
  <si>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</si>
  <si>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</si>
  <si>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</si>
  <si>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</si>
  <si>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</si>
  <si>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</si>
  <si>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</si>
  <si>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</si>
  <si>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</si>
  <si>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</si>
  <si>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</si>
  <si>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</si>
  <si>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</si>
  <si>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</si>
  <si>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</si>
  <si>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</si>
  <si>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</si>
  <si>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</si>
  <si>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</si>
  <si>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</si>
  <si>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</si>
  <si>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</si>
  <si>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</si>
  <si>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</si>
  <si>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</si>
  <si>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</si>
  <si>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</si>
  <si>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</si>
  <si>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</si>
  <si>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</si>
  <si>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</si>
  <si>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</si>
  <si>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</si>
  <si>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</si>
  <si>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</si>
  <si>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</si>
  <si>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</si>
  <si>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</si>
  <si>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</si>
  <si>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</si>
  <si>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</si>
  <si>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</si>
  <si>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</si>
  <si>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</si>
  <si>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</si>
  <si>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</si>
  <si>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</si>
  <si>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</si>
  <si>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</si>
  <si>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</si>
  <si>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</si>
  <si>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</si>
  <si>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</si>
  <si>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</si>
  <si>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</si>
  <si>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</si>
  <si>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</si>
  <si>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</si>
  <si>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</si>
  <si>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</si>
  <si>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</si>
  <si>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</si>
  <si>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</si>
  <si>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</si>
  <si>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</si>
  <si>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</si>
  <si>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</si>
  <si>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</si>
  <si>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</si>
  <si>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</si>
  <si>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</si>
  <si>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</si>
  <si>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</si>
  <si>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</si>
  <si>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</si>
  <si>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</si>
  <si>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</si>
  <si>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</si>
  <si>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</si>
  <si>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</si>
  <si>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</si>
  <si>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</si>
  <si>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</si>
  <si>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</si>
  <si>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</si>
  <si>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</si>
  <si>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</si>
  <si>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</si>
  <si>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</si>
  <si>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</si>
  <si>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</si>
  <si>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</si>
  <si>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</si>
  <si>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</si>
  <si>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</si>
  <si>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</si>
  <si>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</si>
  <si>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</si>
  <si>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</si>
  <si>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</si>
  <si>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</si>
  <si>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</si>
  <si>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</si>
  <si>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</si>
  <si>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</si>
  <si>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</si>
  <si>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</si>
  <si>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</si>
  <si>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</si>
  <si>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</si>
  <si>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</si>
  <si>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</si>
  <si>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</si>
  <si>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</si>
  <si>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</si>
  <si>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</si>
  <si>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</si>
  <si>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</si>
  <si>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</si>
  <si>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</si>
  <si>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</si>
  <si>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</si>
  <si>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</si>
  <si>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</si>
  <si>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</si>
  <si>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</si>
  <si>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</si>
  <si>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</si>
  <si>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</si>
  <si>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</si>
  <si>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</si>
  <si>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</si>
  <si>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</si>
  <si>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</si>
  <si>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</si>
  <si>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</si>
  <si>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</si>
  <si>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</si>
  <si>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</si>
  <si>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</si>
  <si>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</si>
  <si>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</si>
  <si>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</si>
  <si>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</si>
  <si>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</si>
  <si>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</si>
  <si>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</si>
  <si>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</si>
  <si>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</si>
  <si>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</si>
  <si>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</si>
  <si>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</si>
  <si>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</si>
  <si>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</si>
  <si>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</si>
  <si>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</si>
  <si>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</si>
  <si>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</si>
  <si>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</si>
  <si>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</si>
  <si>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</si>
  <si>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</si>
  <si>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</si>
  <si>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</si>
  <si>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</si>
  <si>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</si>
  <si>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</si>
  <si>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</si>
  <si>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</si>
  <si>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</si>
  <si>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</si>
  <si>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</si>
  <si>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</si>
  <si>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</si>
  <si>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</si>
  <si>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</si>
  <si>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</si>
  <si>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</si>
  <si>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</si>
  <si>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</si>
  <si>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</si>
  <si>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</si>
  <si>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</si>
  <si>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</si>
  <si>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</si>
  <si>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</si>
  <si>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</si>
  <si>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</si>
  <si>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</si>
  <si>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</si>
  <si>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</si>
  <si>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</si>
  <si>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</si>
  <si>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</si>
  <si>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</si>
  <si>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</si>
  <si>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</si>
  <si>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</si>
  <si>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</si>
  <si>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</si>
  <si>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</si>
  <si>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</si>
  <si>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</si>
  <si>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</si>
  <si>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</si>
  <si>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</si>
  <si>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</si>
  <si>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</si>
  <si>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</si>
  <si>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</si>
  <si>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</si>
  <si>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</si>
  <si>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</si>
  <si>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</si>
  <si>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</si>
  <si>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</si>
  <si>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</si>
  <si>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</si>
  <si>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</si>
  <si>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</si>
  <si>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</si>
  <si>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</si>
  <si>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</si>
  <si>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</si>
  <si>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</si>
  <si>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</si>
  <si>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</si>
  <si>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</si>
  <si>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</si>
  <si>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</si>
  <si>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</si>
  <si>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</si>
  <si>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</si>
  <si>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</si>
  <si>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</si>
  <si>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</si>
  <si>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</si>
  <si>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</si>
  <si>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</si>
  <si>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</si>
  <si>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</si>
  <si>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</si>
  <si>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</si>
  <si>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</si>
  <si>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</si>
  <si>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</si>
  <si>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</si>
  <si>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</si>
  <si>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</si>
  <si>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</si>
  <si>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</si>
  <si>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</si>
  <si>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</si>
  <si>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</si>
  <si>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</si>
  <si>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</si>
  <si>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</si>
  <si>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</si>
  <si>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</si>
  <si>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</si>
  <si>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</si>
  <si>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</si>
  <si>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</si>
  <si>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</si>
  <si>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</si>
  <si>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</si>
  <si>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</si>
  <si>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</si>
  <si>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</si>
  <si>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</si>
  <si>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</si>
  <si>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</si>
  <si>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</si>
  <si>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</si>
  <si>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</si>
  <si>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</si>
  <si>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</si>
  <si>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</si>
  <si>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</si>
  <si>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</si>
  <si>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</si>
  <si>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</si>
  <si>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</si>
  <si>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</si>
  <si>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</si>
  <si>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</si>
  <si>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</si>
  <si>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</si>
  <si>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</si>
  <si>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</si>
  <si>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</si>
  <si>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</si>
  <si>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</si>
  <si>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</si>
  <si>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</si>
  <si>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</si>
  <si>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</si>
  <si>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</si>
  <si>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</si>
  <si>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</si>
  <si>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</si>
  <si>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</si>
  <si>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</si>
  <si>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</si>
  <si>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</si>
  <si>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</si>
  <si>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</si>
  <si>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</si>
  <si>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</si>
  <si>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</si>
  <si>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</si>
  <si>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</si>
  <si>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</si>
  <si>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</si>
  <si>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</si>
  <si>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</si>
  <si>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</si>
  <si>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</si>
  <si>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</si>
  <si>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</si>
  <si>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</si>
  <si>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</si>
  <si>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</si>
  <si>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</si>
  <si>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</si>
  <si>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</si>
  <si>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</si>
  <si>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</si>
  <si>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</si>
  <si>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</si>
  <si>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</si>
  <si>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</si>
  <si>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</si>
  <si>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</si>
  <si>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</si>
  <si>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</si>
  <si>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</si>
  <si>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</si>
  <si>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</si>
  <si>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</si>
  <si>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</si>
  <si>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</si>
  <si>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</si>
  <si>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</si>
  <si>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</si>
  <si>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</si>
  <si>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</si>
  <si>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</si>
  <si>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</si>
  <si>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</si>
  <si>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</si>
  <si>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</si>
  <si>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</si>
  <si>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</si>
  <si>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</si>
  <si>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</si>
  <si>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</si>
  <si>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</si>
  <si>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</si>
  <si>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</si>
  <si>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</si>
  <si>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</si>
  <si>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</si>
  <si>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</si>
  <si>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</si>
  <si>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</si>
  <si>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</si>
  <si>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</si>
  <si>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</si>
  <si>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</si>
  <si>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</si>
  <si>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</si>
  <si>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</si>
  <si>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</si>
  <si>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</si>
  <si>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</si>
  <si>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</si>
  <si>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</si>
  <si>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</si>
  <si>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</si>
  <si>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</si>
  <si>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</si>
  <si>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</si>
  <si>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</si>
  <si>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</si>
  <si>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</si>
  <si>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</si>
  <si>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</si>
  <si>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</si>
  <si>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</si>
  <si>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</si>
  <si>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</si>
  <si>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</si>
  <si>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</si>
  <si>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</si>
  <si>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</si>
  <si>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</si>
  <si>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</si>
  <si>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</si>
  <si>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</si>
  <si>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</si>
  <si>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</si>
  <si>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</si>
  <si>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</si>
  <si>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</si>
  <si>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</si>
  <si>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</si>
  <si>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</si>
  <si>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</si>
  <si>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</si>
  <si>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</si>
  <si>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</si>
  <si>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</si>
  <si>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</si>
  <si>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</si>
  <si>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</si>
  <si>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</si>
  <si>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</si>
  <si>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</si>
  <si>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</si>
  <si>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</si>
  <si>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</si>
  <si>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</si>
  <si>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</si>
  <si>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</si>
  <si>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</si>
  <si>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</si>
  <si>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</si>
  <si>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</si>
  <si>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</si>
  <si>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</si>
  <si>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</si>
  <si>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</si>
  <si>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</si>
  <si>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</si>
  <si>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</si>
  <si>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</si>
  <si>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</si>
  <si>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</si>
  <si>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</si>
  <si>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</si>
  <si>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</si>
  <si>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</si>
  <si>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</si>
  <si>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</si>
  <si>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</si>
  <si>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</si>
  <si>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</si>
  <si>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</si>
  <si>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</si>
  <si>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</si>
  <si>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</si>
  <si>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</si>
  <si>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</si>
  <si>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</si>
  <si>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</si>
  <si>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</si>
  <si>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</si>
  <si>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</si>
  <si>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</si>
  <si>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</si>
  <si>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</si>
  <si>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</si>
  <si>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</si>
  <si>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</si>
  <si>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</si>
  <si>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</si>
  <si>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</si>
  <si>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</si>
  <si>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</si>
  <si>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</si>
  <si>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</si>
  <si>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</si>
  <si>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</si>
  <si>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</si>
  <si>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</si>
  <si>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</si>
  <si>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</si>
  <si>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</si>
  <si>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</si>
  <si>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</si>
  <si>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</si>
  <si>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</si>
  <si>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</si>
  <si>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</si>
  <si>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</si>
  <si>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</si>
  <si>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</si>
  <si>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</si>
  <si>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</si>
  <si>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</si>
  <si>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</si>
  <si>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</si>
  <si>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</si>
  <si>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</si>
  <si>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</si>
  <si>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</si>
  <si>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</si>
  <si>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</si>
  <si>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</si>
  <si>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</si>
  <si>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</si>
  <si>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</si>
  <si>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</si>
  <si>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</si>
  <si>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</si>
  <si>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</si>
  <si>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</si>
  <si>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</si>
  <si>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</si>
  <si>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</si>
  <si>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</si>
  <si>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</si>
  <si>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</si>
  <si>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</si>
  <si>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</si>
  <si>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</si>
  <si>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</si>
  <si>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</si>
  <si>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</si>
  <si>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</si>
  <si>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</si>
  <si>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</si>
  <si>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</si>
  <si>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</si>
  <si>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</si>
  <si>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</si>
  <si>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</si>
  <si>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</si>
  <si>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</si>
  <si>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</si>
  <si>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</si>
  <si>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</si>
  <si>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</si>
  <si>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</si>
  <si>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</si>
  <si>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</si>
  <si>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</si>
  <si>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</si>
  <si>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</si>
  <si>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</si>
  <si>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</si>
  <si>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</si>
  <si>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</si>
  <si>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</si>
  <si>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</si>
  <si>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</si>
  <si>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</si>
  <si>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</si>
  <si>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</si>
  <si>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</si>
  <si>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</si>
  <si>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</si>
  <si>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</si>
  <si>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</si>
  <si>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</si>
  <si>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</si>
  <si>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</si>
  <si>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</si>
  <si>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</si>
  <si>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</si>
  <si>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</si>
  <si>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</si>
  <si>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</si>
  <si>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</si>
  <si>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</si>
  <si>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</si>
  <si>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</si>
  <si>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</si>
  <si>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</si>
  <si>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</si>
  <si>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</si>
  <si>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</si>
  <si>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</si>
  <si>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</si>
  <si>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</si>
  <si>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</si>
  <si>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</si>
  <si>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</si>
  <si>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</si>
  <si>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</si>
  <si>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</si>
  <si>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</si>
  <si>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</si>
  <si>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</si>
  <si>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</si>
  <si>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</si>
  <si>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</si>
  <si>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</si>
  <si>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</si>
  <si>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</si>
  <si>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</si>
  <si>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</si>
  <si>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</si>
  <si>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</si>
  <si>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</si>
  <si>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</si>
  <si>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</si>
  <si>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</si>
  <si>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</si>
  <si>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</si>
  <si>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</si>
  <si>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</si>
  <si>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</si>
  <si>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</si>
  <si>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</si>
  <si>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</si>
  <si>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</si>
  <si>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</si>
  <si>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</si>
  <si>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</si>
  <si>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</si>
  <si>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</si>
  <si>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</si>
  <si>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</si>
  <si>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</si>
  <si>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</si>
  <si>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</si>
  <si>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</si>
  <si>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</si>
  <si>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</si>
  <si>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</si>
  <si>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</si>
  <si>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</si>
  <si>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</si>
  <si>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</si>
  <si>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</si>
  <si>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</si>
  <si>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</si>
  <si>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</si>
  <si>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</si>
  <si>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</si>
  <si>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</si>
  <si>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</si>
  <si>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</si>
  <si>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</si>
  <si>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</si>
  <si>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</si>
  <si>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</si>
  <si>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</si>
  <si>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</si>
  <si>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</si>
  <si>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</si>
  <si>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</si>
  <si>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</si>
  <si>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</si>
  <si>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</si>
  <si>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</si>
  <si>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</si>
  <si>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</si>
  <si>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</si>
  <si>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</si>
  <si>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</si>
  <si>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</si>
  <si>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</si>
  <si>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</si>
  <si>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</si>
  <si>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</si>
  <si>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</si>
  <si>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</si>
  <si>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</si>
  <si>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</si>
  <si>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</si>
  <si>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</si>
  <si>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</si>
  <si>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</si>
  <si>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</si>
  <si>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</si>
  <si>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</si>
  <si>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</si>
  <si>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</si>
  <si>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</si>
  <si>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</si>
  <si>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</si>
  <si>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</si>
  <si>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</si>
  <si>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</si>
  <si>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</si>
  <si>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</si>
  <si>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</si>
  <si>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</si>
  <si>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</si>
  <si>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</si>
  <si>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</si>
  <si>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</si>
  <si>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</si>
  <si>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</si>
  <si>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</si>
  <si>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</si>
  <si>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</si>
  <si>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</si>
  <si>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</si>
  <si>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</si>
  <si>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</si>
  <si>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</si>
  <si>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</si>
  <si>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</si>
  <si>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</si>
  <si>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</si>
  <si>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</si>
  <si>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</si>
  <si>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</si>
  <si>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</si>
  <si>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</si>
  <si>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</si>
  <si>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</si>
  <si>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</si>
  <si>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</si>
  <si>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</si>
  <si>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</si>
  <si>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</si>
  <si>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</si>
  <si>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</si>
  <si>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</si>
  <si>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</si>
  <si>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</si>
  <si>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</si>
  <si>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</si>
  <si>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</si>
  <si>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</si>
  <si>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</si>
  <si>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</si>
  <si>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</si>
  <si>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</si>
  <si>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</si>
  <si>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</si>
  <si>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</si>
  <si>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</si>
  <si>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</si>
  <si>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</si>
  <si>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</si>
  <si>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</si>
  <si>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</si>
  <si>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</si>
  <si>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</si>
  <si>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</si>
  <si>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</si>
  <si>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</si>
  <si>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</si>
  <si>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</si>
  <si>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</si>
  <si>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</si>
  <si>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</si>
  <si>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</si>
  <si>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</si>
  <si>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</si>
  <si>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</si>
  <si>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</si>
  <si>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</si>
  <si>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</si>
  <si>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</si>
  <si>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</si>
  <si>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</si>
  <si>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</si>
  <si>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</si>
  <si>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</si>
  <si>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</si>
  <si>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</si>
  <si>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</si>
  <si>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</si>
  <si>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</si>
  <si>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</si>
  <si>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</si>
  <si>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</si>
  <si>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</si>
  <si>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</si>
  <si>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</si>
  <si>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</si>
  <si>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</si>
  <si>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</si>
  <si>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</si>
  <si>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</si>
  <si>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</si>
  <si>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</si>
  <si>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</si>
  <si>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</si>
  <si>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</si>
  <si>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</si>
  <si>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</si>
  <si>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</si>
  <si>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</si>
  <si>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</si>
  <si>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</si>
  <si>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</si>
  <si>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</si>
  <si>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</si>
  <si>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</si>
  <si>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</si>
  <si>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</si>
  <si>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</si>
  <si>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</si>
  <si>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</si>
  <si>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</si>
  <si>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</si>
  <si>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</si>
  <si>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</si>
  <si>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</si>
  <si>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</si>
  <si>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</si>
  <si>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</si>
  <si>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</si>
  <si>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</si>
  <si>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</si>
  <si>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</si>
  <si>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</si>
  <si>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</si>
  <si>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</si>
  <si>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</si>
  <si>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</si>
  <si>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</si>
  <si>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</si>
  <si>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</si>
  <si>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</si>
  <si>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</si>
  <si>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</si>
  <si>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</si>
  <si>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</si>
  <si>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</si>
  <si>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</si>
  <si>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</si>
  <si>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</si>
  <si>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</si>
  <si>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</si>
  <si>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</si>
  <si>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</si>
  <si>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</si>
  <si>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</si>
  <si>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</si>
  <si>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</si>
  <si>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</si>
  <si>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</si>
  <si>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</si>
  <si>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</si>
  <si>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</si>
  <si>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</si>
  <si>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</si>
  <si>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</si>
  <si>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</si>
  <si>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</si>
  <si>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</si>
  <si>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</si>
  <si>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</si>
  <si>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</si>
  <si>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</si>
  <si>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</si>
  <si>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</si>
  <si>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</si>
  <si>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</si>
  <si>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</si>
  <si>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</si>
  <si>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</si>
  <si>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</si>
  <si>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</si>
  <si>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</si>
  <si>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</si>
  <si>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</si>
  <si>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</si>
  <si>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</si>
  <si>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</si>
  <si>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</si>
  <si>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</si>
  <si>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</si>
  <si>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</si>
  <si>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</si>
  <si>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</si>
  <si>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</si>
  <si>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</si>
  <si>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</si>
  <si>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</si>
  <si>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</si>
  <si>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</si>
  <si>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</si>
  <si>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</si>
  <si>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</si>
  <si>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</si>
  <si>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</si>
  <si>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</si>
  <si>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</si>
  <si>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</si>
  <si>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</si>
  <si>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</si>
  <si>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</si>
  <si>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</si>
  <si>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</si>
  <si>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</si>
  <si>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</si>
  <si>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</si>
  <si>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</si>
  <si>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</si>
  <si>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</si>
  <si>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</si>
  <si>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</si>
  <si>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</si>
  <si>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</si>
  <si>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</si>
  <si>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</si>
  <si>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</si>
  <si>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</si>
  <si>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</si>
  <si>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</si>
  <si>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</si>
  <si>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</si>
  <si>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</si>
  <si>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</si>
  <si>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</si>
  <si>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</si>
  <si>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</si>
  <si>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</si>
  <si>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</si>
  <si>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</si>
  <si>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</si>
  <si>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</si>
  <si>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</si>
  <si>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</si>
  <si>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</si>
  <si>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</si>
  <si>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</si>
  <si>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</si>
  <si>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</si>
  <si>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</si>
  <si>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</si>
  <si>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</si>
  <si>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</si>
  <si>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</si>
  <si>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</si>
  <si>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</si>
  <si>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</si>
  <si>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</si>
  <si>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</si>
  <si>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</si>
  <si>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</si>
  <si>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</si>
  <si>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</si>
  <si>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</si>
  <si>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</si>
  <si>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</si>
  <si>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</si>
  <si>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</si>
  <si>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</si>
  <si>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</si>
  <si>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</si>
  <si>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</si>
  <si>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</si>
  <si>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</si>
  <si>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</si>
  <si>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</si>
  <si>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</si>
  <si>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</si>
  <si>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</si>
  <si>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</si>
  <si>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</si>
  <si>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</si>
  <si>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</si>
  <si>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</si>
  <si>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</si>
  <si>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</si>
  <si>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</si>
  <si>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</si>
  <si>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</si>
  <si>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</si>
  <si>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</si>
  <si>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</si>
  <si>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</si>
  <si>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</si>
  <si>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</si>
  <si>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</si>
  <si>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</si>
  <si>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</si>
  <si>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</si>
  <si>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</si>
  <si>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</si>
  <si>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</si>
  <si>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</si>
  <si>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</si>
  <si>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</si>
  <si>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</si>
  <si>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</si>
  <si>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</si>
  <si>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</si>
  <si>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</si>
  <si>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</si>
  <si>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</si>
  <si>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</si>
  <si>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</si>
  <si>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</si>
  <si>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</si>
  <si>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</si>
  <si>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</si>
  <si>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</si>
  <si>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</si>
  <si>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</si>
  <si>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</si>
  <si>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</si>
  <si>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</si>
  <si>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</si>
  <si>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</si>
  <si>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</si>
  <si>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</si>
  <si>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</si>
  <si>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</si>
  <si>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</si>
  <si>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</si>
  <si>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</si>
  <si>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</si>
  <si>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</si>
  <si>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</si>
  <si>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</si>
  <si>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</si>
  <si>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</si>
  <si>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</si>
  <si>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</si>
  <si>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</si>
  <si>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</si>
  <si>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</si>
  <si>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</si>
  <si>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</si>
  <si>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</si>
  <si>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</si>
  <si>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</si>
  <si>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</si>
  <si>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</si>
  <si>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</si>
  <si>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</si>
  <si>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</si>
  <si>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</si>
  <si>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</si>
  <si>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</si>
  <si>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</si>
  <si>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</si>
  <si>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</si>
  <si>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</si>
  <si>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</si>
  <si>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</si>
  <si>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</si>
  <si>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</si>
  <si>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</si>
  <si>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</si>
  <si>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</si>
  <si>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</si>
  <si>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</si>
  <si>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</si>
  <si>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</si>
  <si>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</si>
  <si>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</si>
  <si>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</si>
  <si>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</si>
  <si>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</si>
  <si>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</si>
  <si>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</si>
  <si>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</si>
  <si>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</si>
  <si>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</si>
  <si>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</si>
  <si>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</si>
  <si>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</si>
  <si>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</si>
  <si>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</si>
  <si>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</si>
  <si>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</si>
  <si>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</si>
  <si>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</si>
  <si>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</si>
  <si>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</si>
  <si>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</si>
  <si>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</si>
  <si>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</si>
  <si>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</si>
  <si>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</si>
  <si>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</si>
  <si>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</si>
  <si>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</si>
  <si>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</si>
  <si>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</si>
  <si>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</si>
  <si>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</si>
  <si>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</si>
  <si>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</si>
  <si>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</si>
  <si>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</si>
  <si>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</si>
  <si>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</si>
  <si>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</si>
  <si>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</si>
  <si>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</si>
  <si>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</si>
  <si>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</si>
  <si>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</si>
  <si>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</si>
  <si>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</si>
  <si>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</si>
  <si>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</si>
  <si>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</si>
  <si>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</si>
  <si>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</si>
  <si>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</si>
  <si>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</si>
  <si>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</si>
  <si>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</si>
  <si>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</si>
  <si>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</si>
  <si>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</si>
  <si>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</si>
  <si>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</si>
  <si>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</si>
  <si>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</si>
  <si>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</si>
  <si>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</si>
  <si>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</si>
  <si>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</si>
  <si>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</si>
  <si>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</si>
  <si>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</si>
  <si>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</si>
  <si>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</si>
  <si>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</si>
  <si>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</si>
  <si>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</si>
  <si>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</si>
  <si>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</si>
  <si>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</si>
  <si>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</si>
  <si>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</si>
  <si>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</si>
  <si>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</si>
  <si>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</si>
  <si>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</si>
  <si>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</si>
  <si>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</si>
  <si>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</si>
  <si>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</si>
  <si>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</si>
  <si>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</si>
  <si>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</si>
  <si>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</si>
  <si>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</si>
  <si>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</si>
  <si>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</si>
  <si>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</si>
  <si>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</si>
  <si>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</si>
  <si>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</si>
  <si>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</si>
  <si>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</si>
  <si>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</si>
  <si>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</si>
  <si>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</si>
  <si>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</si>
  <si>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</si>
  <si>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</si>
  <si>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</si>
  <si>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</si>
  <si>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</si>
  <si>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</si>
  <si>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</si>
  <si>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</si>
  <si>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</si>
  <si>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</si>
  <si>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</si>
  <si>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</si>
  <si>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</si>
  <si>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</si>
  <si>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</si>
  <si>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</si>
  <si>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</si>
  <si>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</si>
  <si>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</si>
  <si>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</si>
  <si>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</si>
  <si>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</si>
  <si>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</si>
  <si>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</si>
  <si>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</si>
  <si>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</si>
  <si>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</si>
  <si>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</si>
  <si>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</si>
  <si>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</si>
  <si>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</si>
  <si>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</si>
  <si>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</si>
  <si>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</si>
  <si>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</si>
  <si>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</si>
  <si>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</si>
  <si>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</si>
  <si>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</si>
  <si>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</si>
  <si>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</si>
  <si>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</si>
  <si>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</si>
  <si>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</si>
  <si>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</si>
  <si>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</si>
  <si>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</si>
  <si>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</si>
  <si>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</si>
  <si>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</si>
  <si>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</si>
  <si>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</si>
  <si>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</si>
  <si>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</si>
  <si>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</si>
  <si>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</si>
  <si>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</si>
  <si>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</si>
  <si>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</si>
  <si>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</si>
  <si>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</si>
  <si>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</si>
  <si>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</si>
  <si>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</si>
  <si>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</si>
  <si>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</si>
  <si>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</si>
  <si>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</si>
  <si>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</si>
  <si>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</si>
  <si>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</si>
  <si>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</si>
  <si>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</si>
  <si>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</si>
  <si>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</si>
  <si>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</si>
  <si>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</si>
  <si>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</si>
  <si>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</si>
  <si>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</si>
  <si>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</si>
  <si>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</si>
  <si>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</si>
  <si>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</si>
  <si>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</si>
  <si>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</si>
  <si>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</si>
  <si>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</si>
  <si>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</si>
  <si>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</si>
  <si>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</si>
  <si>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</si>
  <si>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</si>
  <si>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</si>
  <si>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</si>
  <si>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</si>
  <si>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</si>
  <si>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</si>
  <si>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</si>
  <si>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</si>
  <si>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</si>
  <si>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</si>
  <si>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</si>
  <si>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</si>
  <si>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</si>
  <si>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</si>
  <si>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</si>
  <si>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</si>
  <si>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</si>
  <si>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</si>
  <si>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</si>
  <si>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</si>
  <si>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</si>
  <si>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</si>
  <si>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</si>
  <si>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</si>
  <si>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</si>
  <si>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</si>
  <si>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</si>
  <si>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</si>
  <si>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</si>
  <si>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</si>
  <si>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</si>
  <si>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</si>
  <si>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</si>
  <si>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</si>
  <si>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</si>
  <si>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</si>
  <si>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</si>
  <si>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</si>
  <si>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</si>
  <si>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</si>
  <si>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</si>
  <si>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</si>
  <si>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</si>
  <si>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</si>
  <si>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</si>
  <si>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</si>
  <si>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</si>
  <si>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</si>
  <si>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</si>
  <si>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</si>
  <si>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</si>
  <si>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</si>
  <si>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</si>
  <si>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</si>
  <si>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</si>
  <si>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</si>
  <si>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</si>
  <si>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</si>
  <si>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</si>
  <si>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</si>
  <si>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</si>
  <si>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</si>
  <si>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</si>
  <si>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</si>
  <si>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</si>
  <si>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</si>
  <si>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</si>
  <si>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</si>
  <si>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</si>
  <si>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</si>
  <si>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</si>
  <si>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</si>
  <si>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</si>
  <si>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</si>
  <si>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</si>
  <si>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</si>
  <si>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</si>
  <si>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</si>
  <si>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</si>
  <si>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</si>
  <si>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</si>
  <si>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</si>
  <si>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</si>
  <si>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</si>
  <si>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</si>
  <si>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</si>
  <si>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</si>
  <si>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</si>
  <si>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</si>
  <si>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</si>
  <si>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</si>
  <si>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</si>
  <si>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</si>
  <si>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</si>
  <si>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</si>
  <si>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</si>
  <si>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</si>
  <si>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</si>
  <si>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</si>
  <si>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</si>
  <si>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</si>
  <si>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</si>
  <si>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</si>
  <si>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</si>
  <si>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</si>
  <si>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</si>
  <si>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</si>
  <si>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</si>
  <si>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</si>
  <si>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</si>
  <si>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</si>
  <si>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</si>
  <si>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</si>
  <si>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</si>
  <si>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</si>
  <si>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</si>
  <si>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</si>
  <si>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</si>
  <si>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</si>
  <si>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</si>
  <si>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</si>
  <si>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</si>
  <si>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</si>
  <si>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</si>
  <si>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</si>
  <si>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</si>
  <si>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</si>
  <si>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</si>
  <si>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</si>
  <si>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</si>
  <si>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</si>
  <si>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</si>
  <si>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</si>
  <si>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</si>
  <si>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</si>
  <si>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</si>
  <si>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</si>
  <si>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</si>
  <si>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</si>
  <si>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</si>
  <si>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</si>
  <si>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</si>
  <si>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</si>
  <si>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</si>
  <si>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</si>
  <si>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</si>
  <si>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</si>
  <si>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</si>
  <si>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</si>
  <si>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</si>
  <si>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</si>
  <si>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</si>
  <si>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</si>
  <si>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</si>
  <si>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</si>
  <si>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</si>
  <si>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</si>
  <si>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</si>
  <si>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</si>
  <si>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</si>
  <si>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</si>
  <si>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</si>
  <si>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</si>
  <si>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</si>
  <si>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</si>
  <si>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</si>
  <si>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</si>
  <si>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</si>
  <si>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</si>
  <si>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</si>
  <si>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</si>
  <si>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</si>
  <si>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</si>
  <si>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</si>
  <si>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</si>
  <si>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</si>
  <si>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</si>
  <si>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</si>
  <si>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</si>
  <si>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</si>
  <si>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</si>
  <si>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</si>
  <si>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</si>
  <si>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</si>
  <si>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</si>
  <si>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</si>
  <si>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</si>
  <si>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</si>
  <si>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</si>
  <si>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</si>
  <si>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</si>
  <si>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</si>
  <si>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</si>
  <si>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</si>
  <si>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</si>
  <si>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</si>
  <si>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</si>
  <si>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</si>
  <si>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</si>
  <si>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</si>
  <si>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</si>
  <si>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</si>
  <si>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</si>
  <si>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</si>
  <si>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</si>
  <si>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</si>
  <si>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</si>
  <si>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</si>
  <si>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</si>
  <si>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</si>
  <si>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</si>
  <si>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</si>
  <si>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</si>
  <si>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</si>
  <si>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</si>
  <si>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</si>
  <si>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</si>
  <si>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</si>
  <si>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</si>
  <si>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</si>
  <si>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</si>
  <si>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</si>
  <si>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</si>
  <si>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</si>
  <si>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</si>
  <si>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</si>
  <si>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</si>
  <si>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</si>
  <si>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</si>
  <si>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</si>
  <si>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</si>
  <si>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</si>
  <si>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</si>
  <si>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</si>
  <si>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</si>
  <si>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</si>
  <si>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</si>
  <si>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</si>
  <si>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</si>
  <si>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</si>
  <si>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</si>
  <si>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</si>
  <si>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</si>
  <si>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</si>
  <si>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</si>
  <si>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</si>
  <si>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</si>
  <si>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</si>
  <si>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</si>
  <si>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</si>
  <si>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</si>
  <si>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</si>
  <si>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</si>
  <si>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</si>
  <si>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</si>
  <si>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</si>
  <si>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</si>
  <si>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</si>
  <si>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</si>
  <si>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</si>
  <si>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</si>
  <si>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</si>
  <si>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</si>
  <si>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</si>
  <si>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</si>
  <si>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</si>
  <si>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</si>
  <si>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</si>
  <si>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</si>
  <si>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</si>
  <si>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</si>
  <si>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</si>
  <si>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</si>
  <si>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</si>
  <si>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</si>
  <si>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</si>
  <si>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</si>
  <si>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</si>
  <si>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</si>
  <si>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</si>
  <si>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</si>
  <si>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</si>
  <si>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</si>
  <si>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</si>
  <si>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</si>
  <si>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</si>
  <si>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</si>
  <si>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</si>
  <si>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</si>
  <si>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</si>
  <si>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</si>
  <si>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</si>
  <si>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</si>
  <si>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</si>
  <si>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</si>
  <si>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</si>
  <si>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</si>
  <si>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</si>
  <si>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</si>
  <si>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</si>
  <si>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</si>
  <si>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</si>
  <si>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</si>
  <si>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</si>
  <si>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</si>
  <si>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</si>
  <si>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</si>
  <si>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</si>
  <si>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</si>
  <si>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</si>
  <si>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</si>
  <si>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</si>
  <si>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</si>
  <si>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</si>
  <si>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</si>
  <si>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</si>
  <si>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</si>
  <si>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</si>
  <si>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</si>
  <si>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</si>
  <si>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</si>
  <si>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</si>
  <si>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</si>
  <si>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</si>
  <si>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</si>
  <si>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</si>
  <si>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</si>
  <si>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</si>
  <si>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</si>
  <si>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</si>
  <si>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</si>
  <si>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</si>
  <si>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</si>
  <si>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</si>
  <si>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</si>
  <si>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</si>
  <si>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</si>
  <si>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</si>
  <si>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</si>
  <si>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</si>
  <si>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</si>
  <si>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</si>
  <si>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</si>
  <si>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</si>
  <si>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</si>
  <si>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</si>
  <si>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</si>
  <si>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</si>
  <si>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</si>
  <si>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</si>
  <si>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</si>
  <si>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</si>
  <si>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</si>
  <si>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</si>
  <si>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</si>
  <si>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</si>
  <si>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</si>
  <si>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</si>
  <si>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</si>
  <si>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</si>
  <si>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</si>
  <si>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</si>
  <si>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</si>
  <si>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</si>
  <si>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</si>
  <si>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</si>
  <si>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</si>
  <si>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</si>
  <si>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</si>
  <si>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</si>
  <si>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</si>
  <si>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</si>
  <si>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</si>
  <si>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</si>
  <si>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</si>
  <si>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</si>
  <si>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</si>
  <si>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</si>
  <si>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</si>
  <si>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</si>
  <si>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</si>
  <si>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</si>
  <si>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</si>
  <si>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</si>
  <si>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</si>
  <si>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</si>
  <si>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</si>
  <si>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</si>
  <si>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</si>
  <si>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</si>
  <si>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</si>
  <si>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</si>
  <si>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</si>
  <si>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</si>
  <si>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</si>
  <si>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</si>
  <si>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</si>
  <si>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</si>
  <si>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</si>
  <si>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</si>
  <si>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</si>
  <si>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</si>
  <si>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</si>
  <si>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</si>
  <si>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</si>
  <si>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</si>
  <si>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</si>
  <si>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</si>
  <si>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</si>
  <si>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</si>
  <si>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</si>
  <si>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</si>
  <si>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</si>
  <si>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</si>
  <si>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</si>
  <si>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</si>
  <si>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</si>
  <si>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</si>
  <si>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</si>
  <si>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</si>
  <si>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</si>
  <si>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</si>
  <si>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</si>
  <si>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</si>
  <si>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</si>
  <si>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</si>
  <si>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</si>
  <si>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</si>
  <si>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</si>
  <si>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</si>
  <si>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</si>
  <si>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</si>
  <si>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</si>
  <si>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</si>
  <si>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</si>
  <si>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</si>
  <si>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</si>
  <si>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</si>
  <si>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</si>
  <si>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</si>
  <si>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</si>
  <si>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</si>
  <si>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</si>
  <si>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</si>
  <si>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</si>
  <si>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</si>
  <si>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</si>
  <si>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</si>
  <si>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</si>
  <si>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</si>
  <si>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</si>
  <si>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</si>
  <si>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</si>
  <si>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</si>
  <si>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</si>
  <si>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</si>
  <si>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</si>
  <si>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</si>
  <si>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</si>
  <si>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</si>
  <si>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</si>
  <si>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</si>
  <si>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</si>
  <si>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</si>
  <si>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</si>
  <si>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</si>
  <si>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</si>
  <si>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</si>
  <si>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</si>
  <si>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</si>
  <si>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</si>
  <si>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</si>
  <si>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</si>
  <si>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</si>
  <si>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</si>
  <si>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</si>
  <si>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</si>
  <si>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</si>
  <si>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</si>
  <si>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</si>
  <si>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</si>
  <si>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</si>
  <si>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</si>
  <si>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</si>
  <si>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</si>
  <si>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</si>
  <si>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</si>
  <si>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</si>
  <si>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</si>
  <si>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</si>
  <si>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</si>
  <si>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</si>
  <si>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</si>
  <si>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</si>
  <si>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</si>
  <si>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</si>
  <si>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</si>
  <si>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</si>
  <si>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</si>
  <si>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</si>
  <si>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</si>
  <si>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</si>
  <si>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</si>
  <si>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</si>
  <si>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</si>
  <si>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</si>
  <si>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</si>
  <si>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</si>
  <si>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</si>
  <si>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</si>
  <si>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</si>
  <si>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</si>
  <si>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</si>
  <si>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</si>
  <si>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</si>
  <si>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</si>
  <si>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</si>
  <si>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</si>
  <si>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</si>
  <si>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</si>
  <si>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</si>
  <si>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</si>
  <si>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</si>
  <si>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</si>
  <si>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</si>
  <si>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</si>
  <si>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</si>
  <si>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</si>
  <si>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</si>
  <si>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</si>
  <si>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</si>
  <si>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</si>
  <si>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</si>
  <si>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</si>
  <si>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</si>
  <si>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</si>
  <si>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</si>
  <si>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</si>
  <si>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</si>
  <si>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</si>
  <si>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</si>
  <si>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</si>
  <si>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</si>
  <si>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</si>
  <si>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</si>
  <si>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</si>
  <si>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</si>
  <si>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</si>
  <si>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</si>
  <si>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</si>
  <si>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</si>
  <si>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</si>
  <si>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</si>
  <si>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</si>
  <si>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</si>
  <si>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</si>
  <si>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</si>
  <si>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</si>
  <si>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</si>
  <si>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</si>
  <si>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</si>
  <si>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</si>
  <si>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</si>
  <si>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</si>
  <si>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</si>
  <si>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</si>
  <si>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</si>
  <si>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</si>
  <si>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</si>
  <si>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</si>
  <si>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</si>
  <si>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</si>
  <si>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</si>
  <si>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</si>
  <si>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</si>
  <si>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</si>
  <si>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</si>
  <si>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</si>
  <si>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</si>
  <si>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</si>
  <si>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</si>
  <si>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</si>
  <si>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</si>
  <si>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</si>
  <si>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</si>
  <si>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</si>
  <si>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</si>
  <si>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</si>
  <si>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</si>
  <si>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</si>
  <si>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</si>
  <si>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</si>
  <si>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</si>
  <si>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</si>
  <si>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</si>
  <si>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</si>
  <si>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</si>
  <si>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</si>
  <si>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</si>
  <si>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</si>
  <si>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</si>
  <si>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</si>
  <si>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</si>
  <si>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</si>
  <si>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</si>
  <si>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</si>
  <si>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</si>
  <si>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</si>
  <si>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</si>
  <si>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</si>
  <si>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</si>
  <si>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</si>
  <si>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</si>
  <si>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</si>
  <si>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</si>
  <si>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</si>
  <si>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</si>
  <si>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</si>
  <si>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</si>
  <si>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</si>
  <si>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</si>
  <si>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</si>
  <si>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</si>
  <si>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</si>
  <si>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</si>
  <si>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</si>
  <si>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</si>
  <si>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</si>
  <si>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</si>
  <si>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</si>
  <si>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</si>
  <si>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</si>
  <si>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</si>
  <si>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</si>
  <si>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</si>
  <si>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</si>
  <si>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</si>
  <si>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</si>
  <si>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</si>
  <si>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</si>
  <si>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</si>
  <si>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</si>
  <si>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</si>
  <si>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</si>
  <si>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</si>
  <si>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</si>
  <si>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</si>
  <si>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</si>
  <si>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</si>
  <si>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</si>
  <si>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</si>
  <si>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</si>
  <si>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</si>
  <si>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</si>
  <si>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</si>
  <si>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</si>
  <si>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</si>
  <si>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</si>
  <si>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</si>
  <si>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</si>
  <si>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</si>
  <si>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</si>
  <si>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</si>
  <si>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</si>
  <si>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</si>
  <si>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</si>
  <si>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</si>
  <si>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</si>
  <si>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</si>
  <si>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</si>
  <si>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</si>
  <si>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</si>
  <si>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</si>
  <si>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</si>
  <si>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</si>
  <si>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</si>
  <si>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</si>
  <si>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</si>
  <si>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</si>
  <si>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</si>
  <si>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</si>
  <si>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</si>
  <si>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</si>
  <si>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</si>
  <si>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</si>
  <si>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</si>
  <si>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</si>
  <si>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</si>
  <si>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</si>
  <si>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</si>
  <si>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</si>
  <si>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</si>
  <si>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</si>
  <si>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</si>
  <si>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</si>
  <si>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</si>
  <si>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</si>
  <si>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</si>
  <si>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</si>
  <si>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</si>
  <si>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</si>
  <si>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</si>
  <si>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</si>
  <si>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</si>
  <si>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</si>
  <si>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</si>
  <si>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</si>
  <si>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</si>
  <si>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</si>
  <si>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</si>
  <si>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</si>
  <si>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</si>
  <si>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</si>
  <si>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</si>
  <si>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</si>
  <si>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</si>
  <si>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</si>
  <si>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</si>
  <si>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</si>
  <si>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</si>
  <si>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</si>
  <si>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</si>
  <si>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</si>
  <si>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</si>
  <si>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</si>
  <si>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</si>
  <si>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</si>
  <si>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</si>
  <si>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</si>
  <si>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</si>
  <si>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</si>
  <si>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</si>
  <si>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</si>
  <si>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</si>
  <si>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</si>
  <si>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</si>
  <si>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</si>
  <si>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</si>
  <si>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</si>
  <si>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</si>
  <si>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</si>
  <si>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</si>
  <si>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</si>
  <si>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</si>
  <si>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</si>
  <si>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</si>
  <si>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</si>
  <si>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</si>
  <si>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</si>
  <si>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</si>
  <si>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</si>
  <si>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</si>
  <si>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</si>
  <si>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</si>
  <si>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</si>
  <si>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</si>
  <si>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</si>
  <si>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</si>
  <si>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</si>
  <si>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</si>
  <si>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</si>
  <si>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</si>
  <si>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</si>
  <si>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</si>
  <si>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</si>
  <si>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</si>
  <si>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</si>
  <si>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</si>
  <si>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</si>
  <si>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</si>
  <si>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</si>
  <si>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</si>
  <si>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</si>
  <si>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</si>
  <si>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</si>
  <si>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</si>
  <si>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</si>
  <si>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</si>
  <si>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</si>
  <si>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</si>
  <si>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</si>
  <si>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</si>
  <si>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</si>
  <si>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</si>
  <si>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</si>
  <si>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</si>
  <si>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</si>
  <si>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</si>
  <si>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</si>
  <si>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</si>
  <si>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</si>
  <si>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</si>
  <si>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</si>
  <si>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</si>
  <si>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</si>
  <si>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</si>
  <si>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</si>
  <si>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</si>
  <si>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</si>
  <si>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</si>
  <si>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</si>
  <si>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</si>
  <si>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</si>
  <si>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</si>
  <si>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</si>
  <si>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</si>
  <si>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</si>
  <si>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</si>
  <si>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</si>
  <si>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</si>
  <si>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</si>
  <si>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</si>
  <si>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</si>
  <si>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</si>
  <si>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</si>
  <si>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</si>
  <si>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</si>
  <si>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</si>
  <si>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</si>
  <si>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</si>
  <si>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</si>
  <si>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</si>
  <si>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</si>
  <si>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</si>
  <si>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</si>
  <si>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</si>
  <si>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</si>
  <si>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</si>
  <si>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</si>
  <si>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</si>
  <si>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</si>
  <si>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</si>
  <si>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</si>
  <si>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</si>
  <si>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</si>
  <si>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</si>
  <si>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</si>
  <si>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</si>
  <si>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</si>
  <si>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</si>
  <si>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</si>
  <si>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</si>
  <si>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</si>
  <si>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</si>
  <si>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</si>
  <si>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</si>
  <si>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</si>
  <si>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</si>
  <si>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</si>
  <si>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</si>
  <si>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</si>
  <si>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</si>
  <si>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</si>
  <si>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</si>
  <si>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</si>
  <si>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</si>
  <si>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</si>
  <si>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</si>
  <si>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</si>
  <si>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</si>
  <si>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</si>
  <si>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</si>
  <si>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</si>
  <si>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</si>
  <si>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</si>
  <si>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</si>
  <si>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</si>
  <si>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</si>
  <si>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</si>
  <si>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</si>
  <si>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</si>
  <si>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</si>
  <si>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</si>
  <si>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</si>
  <si>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</si>
  <si>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</si>
  <si>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</si>
  <si>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</si>
  <si>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</si>
  <si>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</si>
  <si>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</si>
  <si>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</si>
  <si>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</si>
  <si>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</si>
  <si>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</si>
  <si>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</si>
  <si>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</si>
  <si>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</si>
  <si>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</si>
  <si>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</si>
  <si>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</si>
  <si>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</si>
  <si>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</si>
  <si>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</si>
  <si>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</si>
  <si>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</si>
  <si>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</si>
  <si>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</si>
  <si>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</si>
  <si>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</si>
  <si>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</si>
  <si>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</si>
  <si>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</si>
  <si>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</si>
  <si>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</si>
  <si>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</si>
  <si>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</si>
  <si>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</si>
  <si>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</si>
  <si>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</si>
  <si>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</si>
  <si>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</si>
  <si>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</si>
  <si>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</si>
  <si>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</si>
  <si>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</si>
  <si>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</si>
  <si>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</si>
  <si>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</si>
  <si>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</si>
  <si>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</si>
  <si>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</si>
  <si>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</si>
  <si>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</si>
  <si>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</si>
  <si>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</si>
  <si>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</si>
  <si>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</si>
  <si>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</si>
  <si>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</si>
  <si>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</si>
  <si>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</si>
  <si>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</si>
  <si>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</si>
  <si>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</si>
  <si>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</si>
  <si>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</si>
  <si>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</si>
  <si>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</si>
  <si>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</si>
  <si>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</si>
  <si>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</si>
  <si>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</si>
  <si>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</si>
  <si>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</si>
  <si>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</si>
  <si>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</si>
  <si>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</si>
  <si>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</si>
  <si>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</si>
  <si>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</si>
  <si>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</si>
  <si>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</si>
  <si>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</si>
  <si>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</si>
  <si>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</si>
  <si>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</si>
  <si>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</si>
  <si>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</si>
  <si>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</si>
  <si>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</si>
  <si>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</si>
  <si>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</si>
  <si>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</si>
  <si>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</si>
  <si>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</si>
  <si>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</si>
  <si>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</si>
  <si>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</si>
  <si>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</si>
  <si>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</si>
  <si>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</si>
  <si>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</si>
  <si>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</si>
  <si>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</si>
  <si>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</si>
  <si>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</si>
  <si>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</si>
  <si>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</si>
  <si>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</si>
  <si>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</si>
  <si>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</si>
  <si>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</si>
  <si>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</si>
  <si>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</si>
  <si>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</si>
  <si>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</si>
  <si>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</si>
  <si>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</si>
  <si>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</si>
  <si>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</si>
  <si>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</si>
  <si>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</si>
  <si>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</si>
  <si>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</si>
  <si>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</si>
  <si>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</si>
  <si>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</si>
  <si>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</si>
  <si>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</si>
  <si>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</si>
  <si>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</si>
  <si>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</si>
  <si>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</si>
  <si>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</si>
  <si>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</si>
  <si>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</si>
  <si>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</si>
  <si>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</si>
  <si>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</si>
  <si>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</si>
  <si>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</si>
  <si>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</si>
  <si>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</si>
  <si>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</si>
  <si>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</si>
  <si>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</si>
  <si>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</si>
  <si>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</si>
  <si>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</si>
  <si>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</si>
  <si>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</si>
  <si>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</si>
  <si>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</si>
  <si>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</si>
  <si>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</si>
  <si>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</si>
  <si>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</si>
  <si>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</si>
  <si>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</si>
  <si>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</si>
  <si>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</si>
  <si>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</si>
  <si>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</si>
  <si>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</si>
  <si>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</si>
  <si>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</si>
  <si>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</si>
  <si>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</si>
  <si>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</si>
  <si>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</si>
  <si>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</si>
  <si>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</si>
  <si>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</si>
  <si>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</si>
  <si>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</si>
  <si>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</si>
  <si>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</si>
  <si>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</si>
  <si>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</si>
  <si>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</si>
  <si>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</si>
  <si>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</si>
  <si>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</si>
  <si>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</si>
  <si>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</si>
  <si>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</si>
  <si>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</si>
  <si>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</si>
  <si>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</si>
  <si>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</si>
  <si>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</si>
  <si>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</si>
  <si>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</si>
  <si>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</si>
  <si>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</si>
  <si>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</si>
  <si>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</si>
  <si>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</si>
  <si>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</si>
  <si>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</si>
  <si>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</si>
  <si>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</si>
  <si>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</si>
  <si>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</si>
  <si>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</si>
  <si>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</si>
  <si>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</si>
  <si>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</si>
  <si>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</si>
  <si>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</si>
  <si>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</si>
  <si>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</si>
  <si>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</si>
  <si>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</si>
  <si>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</si>
  <si>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</si>
  <si>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</si>
  <si>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</si>
  <si>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</si>
  <si>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</si>
  <si>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</si>
  <si>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</si>
  <si>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</si>
  <si>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</si>
  <si>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</si>
  <si>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</si>
  <si>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</si>
  <si>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</si>
  <si>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</si>
  <si>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</si>
  <si>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</si>
  <si>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</si>
  <si>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</si>
  <si>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</si>
  <si>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</si>
  <si>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</si>
  <si>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</si>
  <si>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</si>
  <si>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</si>
  <si>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</si>
  <si>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</si>
  <si>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</si>
  <si>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</si>
  <si>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</si>
  <si>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</si>
  <si>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</si>
  <si>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</si>
  <si>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</si>
  <si>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</si>
  <si>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</si>
  <si>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</si>
  <si>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</si>
  <si>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</si>
  <si>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</si>
  <si>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</si>
  <si>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</si>
  <si>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</si>
  <si>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</si>
  <si>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</si>
  <si>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</si>
  <si>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</si>
  <si>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</si>
  <si>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</si>
  <si>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</si>
  <si>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</si>
  <si>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</si>
  <si>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</si>
  <si>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</si>
  <si>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</si>
  <si>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</si>
  <si>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</si>
  <si>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</si>
  <si>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</si>
  <si>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</si>
  <si>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</si>
  <si>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</si>
  <si>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</si>
  <si>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</si>
  <si>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</si>
  <si>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</si>
  <si>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</si>
  <si>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</si>
  <si>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</si>
  <si>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</si>
  <si>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</si>
  <si>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</si>
  <si>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</si>
  <si>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</si>
  <si>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</si>
  <si>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</si>
  <si>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</si>
  <si>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</si>
  <si>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</si>
  <si>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</si>
  <si>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</si>
  <si>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</si>
  <si>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</si>
  <si>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</si>
  <si>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</si>
  <si>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</si>
  <si>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</si>
  <si>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</si>
  <si>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</si>
  <si>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</si>
  <si>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</si>
  <si>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</si>
  <si>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</si>
  <si>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</si>
  <si>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</si>
  <si>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</si>
  <si>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</si>
  <si>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</si>
  <si>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</si>
  <si>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</si>
  <si>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</si>
  <si>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</si>
  <si>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</si>
  <si>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</si>
  <si>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</si>
  <si>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</si>
  <si>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</si>
  <si>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</si>
  <si>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</si>
  <si>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</si>
  <si>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</si>
  <si>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</si>
  <si>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</si>
  <si>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</si>
  <si>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</si>
  <si>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</si>
  <si>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</si>
  <si>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</si>
  <si>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</si>
  <si>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</si>
  <si>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</si>
  <si>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</si>
  <si>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</si>
  <si>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</si>
  <si>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</si>
  <si>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</si>
  <si>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</si>
  <si>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</si>
  <si>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</si>
  <si>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</si>
  <si>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</si>
  <si>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</si>
  <si>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</si>
  <si>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</si>
  <si>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</si>
  <si>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</si>
  <si>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</si>
  <si>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</si>
  <si>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</si>
  <si>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</si>
  <si>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</si>
  <si>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</si>
  <si>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</si>
  <si>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</si>
  <si>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</si>
  <si>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</si>
  <si>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</si>
  <si>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</si>
  <si>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</si>
  <si>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</si>
  <si>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</si>
  <si>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</si>
  <si>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</si>
  <si>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</si>
  <si>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</si>
  <si>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</si>
  <si>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</si>
  <si>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</si>
  <si>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</si>
  <si>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</si>
  <si>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</si>
  <si>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</si>
  <si>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</si>
  <si>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</si>
  <si>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</si>
  <si>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</si>
  <si>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</si>
  <si>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</si>
  <si>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</si>
  <si>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</si>
  <si>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</si>
  <si>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</si>
  <si>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</si>
  <si>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</si>
  <si>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</si>
  <si>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</si>
  <si>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</si>
  <si>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</si>
  <si>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</si>
  <si>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</si>
  <si>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</si>
  <si>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</si>
  <si>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</si>
  <si>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</si>
  <si>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</si>
  <si>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</si>
  <si>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</si>
  <si>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</si>
  <si>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</si>
  <si>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</si>
  <si>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</si>
  <si>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</si>
  <si>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</si>
  <si>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</si>
  <si>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</si>
  <si>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</si>
  <si>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</si>
  <si>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</si>
  <si>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</si>
  <si>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</si>
  <si>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</si>
  <si>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</si>
  <si>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</si>
  <si>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</si>
  <si>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</si>
  <si>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</si>
  <si>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</si>
  <si>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</si>
  <si>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</si>
  <si>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</si>
  <si>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</si>
  <si>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</si>
  <si>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</si>
  <si>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</si>
  <si>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</si>
  <si>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</si>
  <si>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</si>
  <si>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</si>
  <si>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</si>
  <si>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</si>
  <si>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</si>
  <si>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</si>
  <si>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</si>
  <si>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</si>
  <si>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</si>
  <si>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</si>
  <si>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</si>
  <si>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</si>
  <si>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</si>
  <si>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</si>
  <si>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</si>
  <si>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</si>
  <si>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</si>
  <si>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</si>
  <si>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</si>
  <si>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</si>
  <si>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</si>
  <si>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</si>
  <si>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</si>
  <si>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</si>
  <si>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</si>
  <si>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</si>
  <si>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</si>
  <si>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</si>
  <si>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</si>
  <si>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</si>
  <si>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</si>
  <si>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</si>
  <si>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</si>
  <si>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</si>
  <si>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</si>
  <si>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</si>
  <si>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</si>
  <si>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</si>
  <si>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</si>
  <si>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</si>
  <si>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</si>
  <si>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</si>
  <si>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</si>
  <si>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</si>
  <si>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</si>
  <si>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</si>
  <si>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</si>
  <si>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</si>
  <si>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</si>
  <si>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</si>
  <si>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</si>
  <si>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</si>
  <si>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</si>
  <si>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</si>
  <si>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</si>
  <si>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</si>
  <si>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</si>
  <si>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</si>
  <si>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</si>
  <si>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</si>
  <si>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</si>
  <si>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</si>
  <si>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</si>
  <si>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</si>
  <si>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</si>
  <si>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</si>
  <si>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</si>
  <si>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</si>
  <si>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</si>
  <si>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</si>
  <si>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</si>
  <si>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</si>
  <si>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</si>
  <si>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</si>
  <si>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</si>
  <si>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</si>
  <si>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</si>
  <si>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</si>
  <si>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</si>
  <si>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</si>
  <si>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</si>
  <si>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</si>
  <si>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</si>
  <si>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</si>
  <si>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</si>
  <si>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</si>
  <si>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</si>
  <si>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</si>
  <si>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</si>
  <si>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</si>
  <si>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</si>
  <si>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</si>
  <si>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</si>
  <si>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</si>
  <si>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</si>
  <si>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</si>
  <si>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</si>
  <si>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</si>
  <si>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</si>
  <si>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</si>
  <si>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</si>
  <si>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</si>
  <si>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</si>
  <si>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</si>
  <si>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</si>
  <si>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</si>
  <si>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</si>
  <si>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</si>
  <si>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</si>
  <si>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</si>
  <si>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</si>
  <si>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</si>
  <si>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</si>
  <si>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</si>
  <si>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</si>
  <si>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</si>
  <si>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</si>
  <si>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</si>
  <si>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</si>
  <si>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</si>
  <si>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</si>
  <si>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</si>
  <si>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</si>
  <si>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</si>
  <si>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</si>
  <si>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</si>
  <si>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</si>
  <si>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</si>
  <si>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</si>
  <si>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</si>
  <si>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</si>
  <si>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</si>
  <si>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</si>
  <si>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</si>
  <si>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</si>
  <si>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</si>
  <si>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</si>
  <si>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</si>
  <si>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</si>
  <si>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</si>
  <si>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</si>
  <si>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</si>
  <si>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</si>
  <si>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</si>
  <si>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</si>
  <si>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</si>
  <si>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</si>
  <si>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</si>
  <si>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</si>
  <si>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</si>
  <si>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</si>
  <si>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</si>
  <si>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</si>
  <si>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</si>
  <si>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</si>
  <si>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</si>
  <si>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</si>
  <si>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</si>
  <si>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</si>
  <si>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</si>
  <si>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</si>
  <si>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</si>
  <si>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</si>
  <si>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</si>
  <si>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</si>
  <si>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</si>
  <si>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</si>
  <si>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</si>
  <si>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</si>
  <si>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</si>
  <si>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</si>
  <si>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</si>
  <si>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</si>
  <si>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</si>
  <si>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</si>
  <si>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</si>
  <si>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</si>
  <si>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</si>
  <si>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</si>
  <si>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</si>
  <si>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</si>
  <si>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</si>
  <si>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</si>
  <si>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</si>
  <si>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</si>
  <si>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</si>
  <si>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</si>
  <si>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</si>
  <si>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</si>
  <si>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</si>
  <si>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</si>
  <si>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</si>
  <si>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</si>
  <si>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</si>
  <si>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</si>
  <si>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</si>
  <si>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</si>
  <si>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</si>
  <si>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</si>
  <si>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</si>
  <si>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</si>
  <si>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</si>
  <si>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</si>
  <si>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</si>
  <si>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</si>
  <si>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</si>
  <si>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</si>
  <si>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</si>
  <si>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</si>
  <si>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</si>
  <si>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</si>
  <si>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</si>
  <si>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</si>
  <si>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</si>
  <si>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</si>
  <si>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</si>
  <si>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</si>
  <si>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</si>
  <si>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</si>
  <si>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</si>
  <si>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</si>
  <si>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</si>
  <si>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</si>
  <si>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</si>
  <si>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</si>
  <si>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</si>
  <si>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</si>
  <si>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</si>
  <si>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</si>
  <si>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</si>
  <si>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</si>
  <si>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</si>
  <si>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</si>
  <si>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</si>
  <si>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</si>
  <si>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</si>
  <si>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</si>
  <si>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</si>
  <si>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</si>
  <si>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</si>
  <si>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</si>
  <si>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</si>
  <si>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</si>
  <si>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</si>
  <si>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</si>
  <si>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</si>
  <si>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</si>
  <si>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</si>
  <si>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</si>
  <si>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</si>
  <si>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</si>
  <si>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</si>
  <si>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</si>
  <si>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</si>
  <si>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</si>
  <si>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</si>
  <si>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</si>
  <si>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</si>
  <si>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</si>
  <si>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</si>
  <si>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</si>
  <si>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</si>
  <si>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</si>
  <si>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</si>
  <si>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</si>
  <si>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</si>
  <si>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</si>
  <si>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</si>
  <si>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</si>
  <si>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</si>
  <si>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</si>
  <si>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</si>
  <si>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</si>
  <si>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</si>
  <si>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</si>
  <si>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</si>
  <si>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</si>
  <si>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</si>
  <si>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</si>
  <si>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</si>
  <si>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</si>
  <si>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</si>
  <si>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</si>
  <si>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</si>
  <si>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</si>
  <si>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</si>
  <si>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</si>
  <si>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</si>
  <si>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</si>
  <si>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</si>
  <si>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</si>
  <si>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</si>
  <si>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</si>
  <si>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</si>
  <si>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</si>
  <si>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</si>
  <si>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</si>
  <si>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</si>
  <si>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</si>
  <si>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</si>
  <si>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</si>
  <si>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</si>
  <si>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</si>
  <si>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</si>
  <si>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</si>
  <si>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</si>
  <si>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</si>
  <si>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</si>
  <si>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</si>
  <si>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</si>
  <si>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</si>
  <si>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</si>
  <si>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</si>
  <si>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</si>
  <si>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</si>
  <si>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</si>
  <si>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</si>
  <si>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</si>
  <si>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</si>
  <si>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</si>
  <si>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</si>
  <si>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</si>
  <si>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</si>
  <si>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</si>
  <si>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</si>
  <si>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</si>
  <si>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</si>
  <si>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</si>
  <si>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</si>
  <si>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</si>
  <si>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</si>
  <si>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</si>
  <si>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</si>
  <si>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</si>
  <si>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</si>
  <si>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</si>
  <si>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</si>
  <si>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</si>
  <si>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</si>
  <si>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</si>
  <si>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</si>
  <si>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</si>
  <si>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</si>
  <si>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</si>
  <si>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</si>
  <si>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</si>
  <si>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</si>
  <si>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</si>
  <si>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</si>
  <si>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</si>
  <si>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</si>
  <si>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</si>
  <si>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</si>
  <si>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</si>
  <si>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</si>
  <si>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</si>
  <si>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</si>
  <si>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</si>
  <si>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</si>
  <si>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</si>
  <si>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</si>
  <si>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</si>
  <si>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</si>
  <si>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</si>
  <si>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</si>
  <si>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</si>
  <si>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</si>
  <si>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</si>
  <si>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</si>
  <si>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</si>
  <si>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</si>
  <si>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</si>
  <si>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</si>
  <si>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</si>
  <si>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</si>
  <si>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</si>
  <si>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</si>
  <si>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</si>
  <si>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</si>
  <si>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</si>
  <si>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</si>
  <si>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</si>
  <si>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</si>
  <si>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</si>
  <si>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</si>
  <si>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</si>
  <si>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</si>
  <si>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</si>
  <si>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</si>
  <si>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</si>
  <si>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</si>
  <si>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</si>
  <si>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</si>
  <si>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</si>
  <si>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</si>
  <si>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</si>
  <si>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</si>
  <si>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</si>
  <si>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</si>
  <si>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</si>
  <si>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</si>
  <si>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</si>
  <si>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</si>
  <si>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</si>
  <si>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</si>
  <si>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</si>
  <si>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</si>
  <si>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</si>
  <si>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</si>
  <si>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</si>
  <si>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</si>
  <si>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</si>
  <si>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</si>
  <si>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</si>
  <si>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</si>
  <si>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</si>
  <si>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</si>
  <si>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</si>
  <si>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</si>
  <si>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</si>
  <si>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</si>
  <si>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</si>
  <si>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</si>
  <si>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</si>
  <si>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</si>
  <si>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</si>
  <si>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</si>
  <si>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</si>
  <si>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</si>
  <si>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</si>
  <si>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</si>
  <si>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</si>
  <si>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</si>
  <si>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</si>
  <si>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</si>
  <si>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</si>
  <si>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</si>
  <si>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</si>
  <si>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</si>
  <si>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</si>
  <si>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</si>
  <si>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</si>
  <si>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</si>
  <si>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</si>
  <si>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</si>
  <si>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</si>
  <si>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</si>
  <si>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</si>
  <si>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</si>
  <si>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</si>
  <si>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</si>
  <si>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</si>
  <si>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</si>
  <si>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</si>
  <si>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</si>
  <si>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</si>
  <si>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</si>
  <si>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</si>
  <si>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</si>
  <si>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</si>
  <si>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</si>
  <si>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</si>
  <si>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</si>
  <si>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</si>
  <si>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</si>
  <si>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</si>
  <si>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</si>
  <si>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</si>
  <si>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</si>
  <si>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</si>
  <si>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</si>
  <si>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</si>
  <si>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</si>
  <si>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</si>
  <si>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</si>
  <si>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</si>
  <si>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</si>
  <si>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</si>
  <si>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</si>
  <si>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</si>
  <si>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</si>
  <si>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</si>
  <si>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</si>
  <si>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</si>
  <si>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</si>
  <si>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</si>
  <si>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</si>
  <si>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</si>
  <si>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</si>
  <si>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</si>
  <si>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</si>
  <si>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</si>
  <si>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</si>
  <si>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</si>
  <si>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</si>
  <si>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</si>
  <si>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</si>
  <si>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</si>
  <si>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</si>
  <si>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</si>
  <si>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</si>
  <si>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</si>
  <si>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</si>
  <si>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</si>
  <si>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</si>
  <si>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</si>
  <si>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</si>
  <si>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</si>
  <si>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</si>
  <si>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</si>
  <si>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</si>
  <si>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</si>
  <si>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</si>
  <si>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</si>
  <si>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</si>
  <si>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</si>
  <si>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</si>
  <si>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</si>
  <si>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</si>
  <si>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</si>
  <si>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</si>
  <si>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</si>
  <si>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</si>
  <si>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</si>
  <si>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</si>
  <si>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</si>
  <si>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</si>
  <si>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</si>
  <si>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</si>
  <si>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</si>
  <si>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</si>
  <si>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</si>
  <si>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</si>
  <si>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</si>
  <si>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</si>
  <si>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</si>
  <si>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</si>
  <si>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</si>
  <si>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</si>
  <si>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</si>
  <si>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</si>
  <si>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</si>
  <si>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</si>
  <si>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</si>
  <si>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</si>
  <si>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</si>
  <si>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</si>
  <si>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</si>
  <si>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</si>
  <si>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</si>
  <si>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</si>
  <si>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</si>
  <si>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</si>
  <si>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</si>
  <si>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</si>
  <si>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</si>
  <si>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</si>
  <si>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</si>
  <si>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</si>
  <si>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</si>
  <si>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</si>
  <si>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</si>
  <si>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</si>
  <si>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</si>
  <si>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</si>
  <si>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</si>
  <si>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</si>
  <si>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</si>
  <si>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</si>
  <si>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</si>
  <si>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</si>
  <si>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</si>
  <si>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</si>
  <si>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</si>
  <si>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</si>
  <si>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</si>
  <si>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</si>
  <si>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</si>
  <si>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</si>
  <si>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</si>
  <si>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</si>
  <si>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</si>
  <si>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</si>
  <si>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</si>
  <si>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</si>
  <si>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</si>
  <si>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</si>
  <si>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</si>
  <si>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</si>
  <si>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</si>
  <si>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</si>
  <si>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</si>
  <si>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</si>
  <si>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</si>
  <si>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</si>
  <si>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</si>
  <si>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</si>
  <si>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</si>
  <si>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</si>
  <si>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</si>
  <si>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</si>
  <si>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</si>
  <si>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</si>
  <si>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</si>
  <si>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</si>
  <si>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</si>
  <si>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</si>
  <si>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</si>
  <si>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</si>
  <si>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</si>
  <si>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</si>
  <si>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</si>
  <si>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</si>
  <si>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</si>
  <si>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</si>
  <si>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</si>
  <si>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</si>
  <si>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</si>
  <si>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</si>
  <si>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</si>
  <si>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</si>
  <si>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</si>
  <si>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</si>
  <si>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</si>
  <si>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</si>
  <si>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</si>
  <si>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</si>
  <si>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</si>
  <si>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</si>
  <si>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</si>
  <si>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</si>
  <si>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</si>
  <si>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</si>
  <si>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</si>
  <si>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</si>
  <si>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</si>
  <si>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</si>
  <si>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</si>
  <si>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</si>
  <si>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</si>
  <si>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</si>
  <si>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</si>
  <si>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</si>
  <si>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</si>
  <si>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</si>
  <si>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</si>
  <si>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</si>
  <si>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</si>
  <si>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</si>
  <si>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</si>
  <si>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</si>
  <si>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</si>
  <si>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</si>
  <si>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</si>
  <si>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</si>
  <si>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</si>
  <si>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</si>
  <si>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</si>
  <si>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</si>
  <si>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</si>
  <si>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</si>
  <si>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</si>
  <si>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</si>
  <si>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</si>
  <si>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</si>
  <si>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</si>
  <si>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</si>
  <si>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</si>
  <si>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</si>
  <si>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</si>
  <si>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</si>
  <si>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</si>
  <si>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</si>
  <si>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</si>
  <si>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</si>
  <si>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</si>
  <si>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</si>
  <si>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</si>
  <si>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</si>
  <si>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</si>
  <si>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</si>
  <si>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</si>
  <si>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</si>
  <si>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</si>
  <si>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</si>
  <si>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</si>
  <si>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</si>
  <si>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</si>
  <si>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</si>
  <si>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</si>
  <si>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</si>
  <si>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</si>
  <si>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</si>
  <si>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</si>
  <si>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</si>
  <si>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</si>
  <si>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</si>
  <si>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</si>
  <si>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</si>
  <si>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</si>
  <si>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</si>
  <si>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</si>
  <si>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</si>
  <si>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</si>
  <si>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</si>
  <si>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</si>
  <si>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</si>
  <si>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</si>
  <si>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</si>
  <si>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</si>
  <si>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</si>
  <si>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</si>
  <si>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</si>
  <si>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</si>
  <si>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</si>
  <si>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</si>
  <si>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</si>
  <si>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</si>
  <si>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</si>
  <si>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</si>
  <si>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</si>
  <si>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</si>
  <si>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</si>
  <si>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</si>
  <si>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</si>
  <si>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</si>
  <si>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</si>
  <si>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</si>
  <si>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</si>
  <si>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</si>
  <si>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</si>
  <si>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</si>
  <si>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</si>
  <si>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</si>
  <si>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</si>
  <si>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</si>
  <si>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</si>
  <si>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</si>
  <si>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</si>
  <si>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</si>
  <si>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</si>
  <si>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</si>
  <si>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</si>
  <si>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</si>
  <si>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</si>
  <si>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</si>
  <si>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</si>
  <si>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</si>
  <si>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</si>
  <si>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</si>
  <si>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</si>
  <si>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</si>
  <si>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</si>
  <si>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</si>
  <si>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</si>
  <si>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</si>
  <si>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</si>
  <si>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</si>
  <si>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</si>
  <si>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</si>
  <si>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</si>
  <si>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</si>
  <si>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</si>
  <si>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</si>
  <si>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</si>
  <si>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</si>
  <si>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</si>
  <si>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</si>
  <si>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</si>
  <si>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</si>
  <si>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</si>
  <si>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</si>
  <si>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</si>
  <si>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</si>
  <si>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</si>
  <si>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</si>
  <si>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</si>
  <si>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</si>
  <si>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</si>
  <si>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</si>
  <si>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</si>
  <si>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</si>
  <si>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</si>
  <si>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</si>
  <si>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</si>
  <si>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</si>
  <si>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</si>
  <si>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</si>
  <si>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</si>
  <si>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</si>
  <si>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</si>
  <si>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</si>
  <si>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</si>
  <si>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</si>
  <si>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</si>
  <si>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</si>
  <si>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</si>
  <si>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</si>
  <si>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</si>
  <si>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</si>
  <si>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</si>
  <si>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</si>
  <si>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</si>
  <si>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</si>
  <si>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</si>
  <si>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</si>
  <si>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</si>
  <si>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</si>
  <si>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</si>
  <si>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</si>
  <si>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</si>
  <si>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</si>
  <si>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</si>
  <si>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</si>
  <si>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</si>
  <si>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</si>
  <si>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</si>
  <si>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</si>
  <si>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</si>
  <si>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</si>
  <si>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</si>
  <si>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</si>
  <si>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</si>
  <si>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</si>
  <si>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</si>
  <si>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</si>
  <si>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</si>
  <si>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</si>
  <si>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</si>
  <si>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</si>
  <si>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</si>
  <si>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</si>
  <si>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</si>
  <si>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</si>
  <si>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</si>
  <si>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</si>
  <si>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</si>
  <si>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</si>
  <si>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</si>
  <si>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</si>
  <si>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</si>
  <si>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</si>
  <si>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</si>
  <si>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</si>
  <si>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</si>
  <si>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</si>
  <si>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</si>
  <si>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</si>
  <si>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</si>
  <si>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</si>
  <si>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</si>
  <si>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</si>
  <si>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</si>
  <si>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</si>
  <si>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</si>
  <si>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</si>
  <si>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</si>
  <si>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</si>
  <si>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</si>
  <si>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</si>
  <si>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</si>
  <si>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</si>
  <si>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</si>
  <si>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</si>
  <si>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</si>
  <si>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</si>
  <si>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</si>
  <si>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</si>
  <si>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</si>
  <si>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</si>
  <si>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</si>
  <si>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</si>
  <si>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</si>
  <si>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</si>
  <si>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</si>
  <si>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</si>
  <si>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</si>
  <si>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</si>
  <si>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</si>
  <si>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</si>
  <si>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</si>
  <si>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</si>
  <si>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</si>
  <si>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</si>
  <si>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</si>
  <si>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</si>
  <si>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</si>
  <si>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</si>
  <si>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</si>
  <si>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</si>
  <si>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</si>
  <si>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</si>
  <si>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</si>
  <si>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</si>
  <si>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</si>
  <si>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</si>
  <si>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</si>
  <si>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</si>
  <si>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</si>
  <si>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</si>
  <si>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</si>
  <si>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</si>
  <si>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</si>
  <si>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</si>
  <si>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</si>
  <si>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</si>
  <si>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</si>
  <si>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</si>
  <si>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</si>
  <si>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</si>
  <si>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</si>
  <si>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</si>
  <si>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</si>
  <si>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</si>
  <si>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</si>
  <si>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</si>
  <si>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</si>
  <si>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</si>
  <si>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</si>
  <si>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</si>
  <si>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</si>
  <si>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</si>
  <si>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</si>
  <si>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</si>
  <si>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</si>
  <si>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</si>
  <si>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</si>
  <si>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</si>
  <si>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</si>
  <si>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</si>
  <si>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</si>
  <si>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</si>
  <si>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</si>
  <si>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</si>
  <si>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</si>
  <si>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</si>
  <si>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</si>
  <si>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</si>
  <si>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</si>
  <si>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</si>
  <si>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</si>
  <si>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</si>
  <si>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</si>
  <si>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</si>
  <si>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</si>
  <si>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</si>
  <si>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</si>
  <si>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</si>
  <si>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</si>
  <si>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</si>
  <si>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</si>
  <si>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</si>
  <si>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</si>
  <si>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</si>
  <si>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</si>
  <si>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</si>
  <si>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</si>
  <si>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</si>
  <si>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</si>
  <si>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</si>
  <si>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</si>
  <si>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</si>
  <si>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</si>
  <si>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</si>
  <si>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</si>
  <si>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</si>
  <si>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</si>
  <si>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</si>
  <si>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</si>
  <si>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</si>
  <si>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</si>
  <si>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</si>
  <si>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</si>
  <si>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</si>
  <si>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</si>
  <si>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</si>
  <si>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</si>
  <si>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</si>
  <si>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</si>
  <si>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</si>
  <si>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</si>
  <si>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</si>
  <si>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</si>
  <si>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</si>
  <si>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</si>
  <si>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</si>
  <si>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</si>
  <si>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</si>
  <si>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</si>
  <si>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</si>
  <si>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</si>
  <si>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</si>
  <si>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</si>
  <si>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</si>
  <si>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</si>
  <si>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</si>
  <si>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</si>
  <si>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</si>
  <si>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</si>
  <si>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</si>
  <si>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</si>
  <si>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</si>
  <si>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</si>
  <si>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</si>
  <si>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</si>
  <si>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</si>
  <si>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</si>
  <si>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</si>
  <si>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</si>
  <si>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</si>
  <si>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</si>
  <si>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</si>
  <si>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</si>
  <si>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</si>
  <si>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</si>
  <si>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</si>
  <si>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</si>
  <si>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</si>
  <si>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</si>
  <si>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</si>
  <si>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</si>
  <si>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</si>
  <si>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</si>
  <si>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</si>
  <si>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</si>
  <si>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</si>
  <si>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</si>
  <si>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</si>
  <si>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</si>
  <si>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</si>
  <si>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</si>
  <si>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</si>
  <si>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</si>
  <si>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</si>
  <si>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</si>
  <si>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</si>
  <si>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</si>
  <si>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</si>
  <si>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</si>
  <si>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</si>
  <si>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</si>
  <si>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</si>
  <si>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</si>
  <si>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</si>
  <si>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</si>
  <si>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</si>
  <si>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</si>
  <si>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</si>
  <si>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</si>
  <si>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</si>
  <si>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</si>
  <si>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</si>
  <si>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</si>
  <si>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</si>
  <si>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</si>
  <si>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</si>
  <si>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</si>
  <si>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</si>
  <si>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</si>
  <si>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</si>
  <si>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</si>
  <si>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</si>
  <si>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</si>
  <si>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</si>
  <si>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</si>
  <si>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</si>
  <si>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</si>
  <si>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</si>
  <si>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</si>
  <si>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</si>
  <si>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</si>
  <si>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</si>
  <si>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</si>
  <si>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</si>
  <si>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</si>
  <si>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</si>
  <si>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</si>
  <si>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</si>
  <si>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</si>
  <si>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</si>
  <si>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</si>
  <si>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</si>
  <si>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</si>
  <si>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</si>
  <si>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</si>
  <si>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</si>
  <si>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</si>
  <si>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</si>
  <si>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</si>
  <si>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</si>
  <si>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</si>
  <si>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</si>
  <si>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</si>
  <si>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</si>
  <si>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</si>
  <si>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</si>
  <si>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</si>
  <si>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</si>
  <si>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</si>
  <si>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</si>
  <si>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</si>
  <si>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</si>
  <si>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</si>
  <si>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</si>
  <si>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</si>
  <si>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</si>
  <si>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</si>
  <si>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</si>
  <si>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</si>
  <si>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</si>
  <si>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</si>
  <si>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</si>
  <si>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</si>
  <si>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</si>
  <si>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</si>
  <si>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</si>
  <si>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</si>
  <si>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</si>
  <si>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</si>
  <si>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</si>
  <si>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</si>
  <si>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</si>
  <si>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</si>
  <si>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</si>
  <si>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</si>
  <si>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</si>
  <si>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</si>
  <si>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</si>
  <si>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</si>
  <si>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</si>
  <si>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</si>
  <si>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</si>
  <si>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</si>
  <si>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</si>
  <si>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</si>
  <si>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</si>
  <si>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</si>
  <si>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</si>
  <si>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</si>
  <si>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</si>
  <si>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</si>
  <si>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</si>
  <si>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</si>
  <si>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</si>
  <si>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</si>
  <si>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</si>
  <si>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</si>
  <si>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</si>
  <si>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</si>
  <si>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</si>
  <si>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</si>
  <si>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</si>
  <si>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</si>
  <si>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</si>
  <si>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</si>
  <si>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</si>
  <si>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</si>
  <si>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</si>
  <si>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</si>
  <si>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</si>
  <si>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</si>
  <si>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</si>
  <si>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</si>
  <si>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</si>
  <si>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</si>
  <si>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</si>
  <si>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</si>
  <si>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</si>
  <si>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</si>
  <si>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</si>
  <si>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</si>
  <si>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</si>
  <si>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</si>
  <si>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</si>
  <si>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</si>
  <si>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</si>
  <si>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</si>
  <si>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</si>
  <si>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</si>
  <si>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</si>
  <si>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</si>
  <si>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</si>
  <si>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</si>
  <si>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</si>
  <si>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</si>
  <si>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</si>
  <si>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</si>
  <si>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</si>
  <si>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</si>
  <si>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</si>
  <si>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</si>
  <si>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</si>
  <si>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</si>
  <si>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</si>
  <si>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</si>
  <si>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</si>
  <si>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</si>
  <si>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</si>
  <si>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</si>
  <si>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</si>
  <si>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</si>
  <si>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</si>
  <si>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</si>
  <si>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</si>
  <si>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</si>
  <si>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</si>
  <si>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</si>
  <si>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</si>
  <si>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</si>
  <si>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</si>
  <si>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</si>
  <si>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</si>
  <si>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</si>
  <si>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</si>
  <si>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</si>
  <si>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</si>
  <si>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</si>
  <si>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</si>
  <si>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</si>
  <si>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</si>
  <si>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</si>
  <si>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</si>
  <si>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</si>
  <si>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</si>
  <si>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</si>
  <si>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</si>
  <si>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</si>
  <si>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</si>
  <si>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</si>
  <si>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</si>
  <si>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</si>
  <si>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</si>
  <si>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</si>
  <si>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</si>
  <si>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</si>
  <si>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</si>
  <si>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</si>
  <si>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</si>
  <si>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</si>
  <si>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</si>
  <si>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</si>
  <si>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</si>
  <si>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</si>
  <si>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</si>
  <si>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</si>
  <si>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</si>
  <si>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</si>
  <si>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</si>
  <si>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</si>
  <si>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</si>
  <si>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</si>
  <si>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</si>
  <si>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</si>
  <si>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</si>
  <si>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</si>
  <si>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</si>
  <si>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</si>
  <si>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</si>
  <si>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</si>
  <si>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</si>
  <si>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</si>
  <si>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</si>
  <si>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</si>
  <si>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</si>
  <si>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</si>
  <si>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</si>
  <si>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</si>
  <si>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</si>
  <si>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</si>
  <si>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</si>
  <si>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</si>
  <si>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</si>
  <si>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</si>
  <si>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</si>
  <si>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</si>
  <si>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</si>
  <si>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</si>
  <si>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</si>
  <si>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</si>
  <si>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</si>
  <si>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</si>
  <si>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</si>
  <si>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</si>
  <si>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</si>
  <si>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</si>
  <si>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</si>
  <si>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</si>
  <si>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</si>
  <si>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</si>
  <si>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</si>
  <si>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</si>
  <si>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</si>
  <si>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</si>
  <si>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</si>
  <si>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</si>
  <si>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</si>
  <si>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</si>
  <si>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</si>
  <si>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</si>
  <si>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</si>
  <si>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</si>
  <si>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</si>
  <si>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</si>
  <si>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</si>
  <si>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</si>
  <si>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</si>
  <si>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</si>
  <si>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</si>
  <si>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</si>
  <si>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</si>
  <si>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</si>
  <si>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</si>
  <si>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</si>
  <si>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</si>
  <si>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</si>
  <si>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</si>
  <si>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</si>
  <si>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</si>
  <si>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</si>
  <si>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</si>
  <si>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</si>
  <si>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</si>
  <si>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</si>
  <si>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</si>
  <si>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</si>
  <si>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</si>
  <si>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</si>
  <si>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</si>
  <si>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</si>
  <si>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</si>
  <si>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</si>
  <si>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</si>
  <si>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</si>
  <si>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</si>
  <si>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</si>
  <si>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</si>
  <si>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</si>
  <si>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</si>
  <si>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</si>
  <si>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</si>
  <si>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</si>
  <si>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</si>
  <si>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</si>
  <si>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</si>
  <si>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</si>
  <si>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</si>
  <si>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</si>
  <si>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</si>
  <si>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</si>
  <si>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</si>
  <si>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</si>
  <si>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</si>
  <si>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</si>
  <si>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</si>
  <si>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</si>
  <si>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</si>
  <si>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</si>
  <si>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</si>
  <si>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</si>
  <si>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</si>
  <si>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</si>
  <si>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</si>
  <si>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</si>
  <si>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</si>
  <si>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</si>
  <si>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</si>
  <si>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</si>
  <si>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</si>
  <si>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</si>
  <si>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</si>
  <si>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</si>
  <si>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</si>
  <si>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</si>
  <si>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</si>
  <si>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</si>
  <si>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</si>
  <si>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</si>
  <si>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</si>
  <si>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</si>
  <si>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</si>
  <si>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</si>
  <si>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</si>
  <si>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</si>
  <si>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</si>
  <si>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</si>
  <si>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</si>
  <si>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</si>
  <si>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</si>
  <si>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</si>
  <si>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</si>
  <si>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</si>
  <si>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</si>
  <si>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</si>
  <si>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</si>
  <si>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</si>
  <si>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</si>
  <si>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</si>
  <si>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</si>
  <si>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</si>
  <si>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</si>
  <si>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</si>
  <si>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</si>
  <si>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</si>
  <si>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</si>
  <si>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</si>
  <si>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</si>
  <si>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</si>
  <si>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</si>
  <si>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</si>
  <si>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</si>
  <si>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</si>
  <si>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</si>
  <si>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</si>
  <si>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</si>
  <si>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</si>
  <si>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</si>
  <si>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</si>
  <si>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</si>
  <si>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</si>
  <si>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</si>
  <si>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</si>
  <si>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</si>
  <si>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</si>
  <si>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</si>
  <si>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</si>
  <si>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</si>
  <si>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</si>
  <si>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</si>
  <si>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</si>
  <si>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</si>
  <si>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</si>
  <si>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</si>
  <si>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</si>
  <si>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</si>
  <si>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</si>
  <si>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</si>
  <si>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</si>
  <si>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</si>
  <si>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</si>
  <si>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</si>
  <si>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</si>
  <si>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</si>
  <si>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</si>
  <si>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</si>
  <si>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</si>
  <si>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</si>
  <si>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</si>
  <si>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</si>
  <si>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</si>
  <si>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</si>
  <si>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</si>
  <si>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</si>
  <si>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</si>
  <si>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</si>
  <si>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</si>
  <si>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</si>
  <si>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</si>
  <si>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</si>
  <si>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</si>
  <si>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</si>
  <si>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</si>
  <si>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</si>
  <si>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</si>
  <si>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</si>
  <si>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</si>
  <si>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</si>
  <si>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</si>
  <si>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</si>
  <si>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</si>
  <si>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</si>
  <si>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</si>
  <si>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</si>
  <si>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</si>
  <si>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</si>
  <si>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</si>
  <si>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</si>
  <si>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</si>
  <si>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</si>
  <si>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</si>
  <si>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</si>
  <si>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</si>
  <si>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</si>
  <si>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</si>
  <si>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</si>
  <si>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</si>
  <si>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</si>
  <si>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</si>
  <si>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</si>
  <si>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</si>
  <si>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</si>
  <si>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</si>
  <si>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</si>
  <si>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</si>
  <si>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</si>
  <si>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</si>
  <si>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</si>
  <si>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</si>
  <si>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</si>
  <si>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</si>
  <si>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</si>
  <si>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</si>
  <si>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</si>
  <si>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</si>
  <si>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</si>
  <si>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</si>
  <si>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</si>
  <si>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</si>
  <si>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</si>
  <si>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</si>
  <si>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</si>
  <si>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</si>
  <si>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</si>
  <si>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</si>
  <si>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</si>
  <si>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</si>
  <si>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</si>
  <si>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</si>
  <si>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</si>
  <si>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</si>
  <si>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</si>
  <si>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</si>
  <si>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</si>
  <si>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</si>
  <si>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</si>
  <si>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</si>
  <si>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</si>
  <si>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</si>
  <si>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</si>
  <si>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</si>
  <si>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</si>
  <si>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</si>
  <si>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</si>
  <si>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</si>
  <si>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</si>
  <si>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</si>
  <si>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</si>
  <si>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</si>
  <si>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</si>
  <si>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</si>
  <si>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</si>
  <si>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</si>
  <si>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</si>
  <si>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</si>
  <si>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</si>
  <si>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</si>
  <si>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</si>
  <si>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</si>
  <si>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</si>
  <si>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</si>
  <si>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</si>
  <si>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</si>
  <si>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</si>
  <si>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</si>
  <si>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</si>
  <si>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</si>
  <si>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</si>
  <si>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</si>
  <si>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</si>
  <si>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</si>
  <si>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</si>
  <si>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</si>
  <si>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</si>
  <si>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</si>
  <si>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</si>
  <si>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</si>
  <si>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</si>
  <si>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</si>
  <si>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</si>
  <si>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</si>
  <si>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</si>
  <si>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</si>
  <si>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</si>
  <si>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</si>
  <si>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</si>
  <si>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</si>
  <si>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</si>
  <si>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</si>
  <si>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</si>
  <si>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</si>
  <si>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</si>
  <si>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</si>
  <si>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</si>
  <si>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</si>
  <si>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</si>
  <si>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</si>
  <si>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</si>
  <si>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</si>
  <si>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</si>
  <si>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</si>
  <si>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</si>
  <si>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</si>
  <si>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</si>
  <si>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</si>
  <si>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</si>
  <si>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</si>
  <si>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</si>
  <si>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</si>
  <si>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</si>
  <si>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</si>
  <si>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</si>
  <si>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</si>
  <si>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</si>
  <si>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</si>
  <si>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</si>
  <si>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</si>
  <si>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</si>
  <si>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</si>
  <si>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</si>
  <si>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</si>
  <si>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</si>
  <si>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</si>
  <si>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</si>
  <si>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</si>
  <si>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</si>
  <si>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</si>
  <si>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</si>
  <si>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</si>
  <si>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</si>
  <si>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</si>
  <si>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</si>
  <si>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</si>
  <si>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</si>
  <si>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</si>
  <si>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</si>
  <si>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</si>
  <si>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</si>
  <si>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</si>
  <si>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</si>
  <si>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</si>
  <si>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</si>
  <si>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</si>
  <si>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</si>
  <si>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</si>
  <si>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</si>
  <si>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</si>
  <si>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</si>
  <si>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</si>
  <si>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</si>
  <si>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</si>
  <si>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</si>
  <si>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</si>
  <si>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</si>
  <si>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</si>
  <si>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</si>
  <si>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</si>
  <si>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</si>
  <si>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</si>
  <si>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</si>
  <si>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</si>
  <si>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</si>
  <si>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</si>
  <si>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</si>
  <si>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</si>
  <si>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</si>
  <si>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</si>
  <si>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</si>
  <si>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</si>
  <si>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</si>
  <si>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</si>
  <si>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</si>
  <si>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</si>
  <si>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</si>
  <si>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</si>
  <si>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</si>
  <si>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</si>
  <si>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</si>
  <si>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</si>
  <si>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</si>
  <si>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</si>
  <si>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</si>
  <si>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</si>
  <si>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</si>
  <si>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</si>
  <si>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</si>
  <si>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</si>
  <si>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</si>
  <si>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</si>
  <si>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</si>
  <si>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</si>
  <si>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</si>
  <si>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</si>
  <si>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</si>
  <si>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</si>
  <si>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</si>
  <si>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</si>
  <si>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</si>
  <si>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</si>
  <si>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</si>
  <si>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</si>
  <si>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</si>
  <si>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</si>
  <si>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</si>
  <si>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</si>
  <si>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</si>
  <si>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</si>
  <si>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</si>
  <si>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</si>
  <si>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</si>
  <si>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</si>
  <si>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</si>
  <si>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</si>
  <si>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</si>
  <si>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</si>
  <si>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</si>
  <si>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</si>
  <si>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</si>
  <si>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</si>
  <si>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</si>
  <si>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</si>
  <si>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</si>
  <si>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</si>
  <si>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</si>
  <si>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</si>
  <si>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</si>
  <si>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</si>
  <si>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</si>
  <si>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</si>
  <si>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</si>
  <si>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</si>
  <si>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</si>
  <si>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</si>
  <si>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</si>
  <si>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</si>
  <si>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</si>
  <si>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</si>
  <si>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</si>
  <si>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</si>
  <si>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</si>
  <si>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</si>
  <si>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</si>
  <si>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</si>
  <si>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</si>
  <si>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</si>
  <si>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</si>
  <si>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</si>
  <si>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</si>
  <si>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</si>
  <si>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</si>
  <si>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</si>
  <si>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</si>
  <si>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</si>
  <si>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</si>
  <si>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</si>
  <si>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</si>
  <si>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</si>
  <si>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</si>
  <si>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</si>
  <si>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</si>
  <si>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</si>
  <si>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</si>
  <si>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</si>
  <si>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</si>
  <si>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</si>
  <si>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</si>
  <si>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</si>
  <si>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</si>
  <si>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</si>
  <si>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</si>
  <si>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</si>
  <si>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</si>
  <si>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</si>
  <si>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</si>
  <si>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</si>
  <si>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</si>
  <si>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</si>
  <si>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</si>
  <si>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</si>
  <si>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</si>
  <si>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</si>
  <si>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</si>
  <si>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</si>
  <si>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</si>
  <si>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</si>
  <si>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</si>
  <si>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</si>
  <si>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</si>
  <si>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</si>
  <si>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</si>
  <si>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</si>
  <si>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</si>
  <si>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</si>
  <si>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</si>
  <si>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</si>
  <si>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</si>
  <si>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</si>
  <si>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</si>
  <si>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</si>
  <si>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</si>
  <si>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</si>
  <si>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</si>
  <si>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</si>
  <si>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</si>
  <si>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</si>
  <si>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</si>
  <si>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</si>
  <si>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</si>
  <si>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</si>
  <si>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</si>
  <si>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</si>
  <si>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</si>
  <si>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</si>
  <si>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</si>
  <si>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</si>
  <si>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</si>
  <si>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</si>
  <si>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</si>
  <si>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</si>
  <si>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</si>
  <si>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</si>
  <si>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</si>
  <si>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</si>
  <si>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</si>
  <si>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</si>
  <si>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</si>
  <si>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</si>
  <si>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</si>
  <si>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</si>
  <si>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</si>
  <si>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</si>
  <si>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</si>
  <si>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</si>
  <si>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</si>
  <si>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</si>
  <si>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</si>
  <si>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</si>
  <si>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</si>
  <si>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</si>
  <si>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</si>
  <si>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</si>
  <si>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</si>
  <si>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</si>
  <si>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</si>
  <si>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</si>
  <si>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</si>
  <si>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</si>
  <si>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</si>
  <si>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</si>
  <si>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</si>
  <si>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</si>
  <si>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</si>
  <si>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</si>
  <si>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</si>
  <si>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</si>
  <si>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</si>
  <si>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</si>
  <si>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</si>
  <si>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</si>
  <si>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</si>
  <si>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</si>
  <si>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</si>
  <si>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</si>
  <si>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</si>
  <si>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</si>
  <si>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</si>
  <si>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</si>
  <si>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</si>
  <si>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</si>
  <si>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</si>
  <si>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</si>
  <si>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</si>
  <si>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</si>
  <si>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</si>
  <si>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</si>
  <si>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</si>
  <si>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</si>
  <si>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</si>
  <si>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</si>
  <si>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</si>
  <si>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</si>
  <si>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</si>
  <si>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</si>
  <si>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</si>
  <si>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</si>
  <si>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</si>
  <si>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</si>
  <si>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</si>
  <si>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</si>
  <si>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</si>
  <si>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</si>
  <si>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</si>
  <si>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</si>
  <si>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</si>
  <si>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</si>
  <si>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</si>
  <si>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</si>
  <si>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</si>
  <si>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</si>
  <si>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</si>
  <si>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</si>
  <si>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</si>
  <si>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</si>
  <si>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</si>
  <si>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</si>
  <si>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</si>
  <si>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</si>
  <si>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</si>
  <si>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</si>
  <si>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</si>
  <si>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</si>
  <si>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</si>
  <si>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</si>
  <si>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</si>
  <si>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</si>
  <si>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</si>
  <si>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</si>
  <si>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</si>
  <si>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</si>
  <si>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</si>
  <si>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</si>
  <si>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</si>
  <si>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</si>
  <si>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</si>
  <si>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</si>
  <si>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</si>
  <si>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</si>
  <si>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</si>
  <si>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</si>
  <si>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</si>
  <si>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</si>
  <si>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</si>
  <si>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</si>
  <si>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</si>
  <si>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</si>
  <si>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</si>
  <si>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</si>
  <si>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</si>
  <si>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</si>
  <si>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</si>
  <si>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</si>
  <si>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</si>
  <si>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</si>
  <si>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</si>
  <si>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</si>
  <si>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</si>
  <si>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</si>
  <si>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</si>
  <si>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</si>
  <si>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</si>
  <si>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</si>
  <si>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</si>
  <si>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</si>
  <si>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</si>
  <si>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</si>
  <si>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</si>
  <si>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</si>
  <si>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</si>
  <si>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</si>
  <si>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</si>
  <si>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</si>
  <si>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</si>
  <si>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</si>
  <si>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</si>
  <si>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</si>
  <si>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</si>
  <si>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</si>
  <si>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</si>
  <si>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</si>
  <si>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</si>
  <si>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</si>
  <si>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</si>
  <si>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</si>
  <si>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</si>
  <si>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</si>
  <si>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</si>
  <si>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</si>
  <si>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</si>
  <si>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</si>
  <si>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</si>
  <si>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</si>
  <si>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</si>
  <si>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</si>
  <si>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</si>
  <si>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</si>
  <si>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</si>
  <si>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</si>
  <si>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</si>
  <si>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</si>
  <si>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</si>
  <si>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</si>
  <si>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</si>
  <si>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</si>
  <si>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</si>
  <si>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</si>
  <si>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</si>
  <si>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</si>
  <si>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</si>
  <si>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</si>
  <si>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</si>
  <si>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</si>
  <si>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</si>
  <si>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</si>
  <si>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</si>
  <si>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</si>
  <si>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</si>
  <si>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</si>
  <si>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</si>
  <si>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</si>
  <si>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</si>
  <si>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</si>
  <si>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</si>
  <si>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</si>
  <si>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</si>
  <si>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</si>
  <si>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</si>
  <si>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</si>
  <si>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</si>
  <si>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</si>
  <si>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</si>
  <si>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</si>
  <si>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</si>
  <si>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</si>
  <si>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</si>
  <si>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</si>
  <si>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</si>
  <si>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</si>
  <si>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</si>
  <si>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</si>
  <si>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</si>
  <si>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</si>
  <si>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</si>
  <si>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</si>
  <si>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</si>
  <si>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</si>
  <si>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</si>
  <si>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</si>
  <si>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</si>
  <si>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</si>
  <si>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</si>
  <si>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</si>
  <si>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</si>
  <si>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</si>
  <si>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</si>
  <si>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</si>
  <si>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</si>
  <si>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</si>
  <si>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</si>
  <si>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</si>
  <si>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</si>
  <si>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</si>
  <si>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</si>
  <si>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</si>
  <si>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</si>
  <si>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</si>
  <si>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</si>
  <si>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</si>
  <si>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</si>
  <si>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</si>
  <si>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</si>
  <si>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</si>
  <si>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</si>
  <si>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</si>
  <si>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</si>
  <si>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</si>
  <si>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</si>
  <si>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</si>
  <si>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</si>
  <si>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</si>
  <si>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</si>
  <si>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</si>
  <si>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</si>
  <si>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</si>
  <si>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</si>
  <si>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</si>
  <si>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</si>
  <si>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</si>
  <si>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</si>
  <si>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</si>
  <si>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</si>
  <si>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</si>
  <si>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</si>
  <si>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</si>
  <si>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</si>
  <si>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</si>
  <si>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</si>
  <si>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</si>
  <si>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</si>
  <si>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</si>
  <si>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</si>
  <si>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</si>
  <si>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</si>
  <si>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</si>
  <si>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</si>
  <si>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</si>
  <si>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</si>
  <si>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</si>
  <si>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</si>
  <si>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</si>
  <si>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</si>
  <si>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</si>
  <si>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</si>
  <si>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</si>
  <si>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</si>
  <si>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</si>
  <si>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</si>
  <si>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</si>
  <si>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</si>
  <si>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</si>
  <si>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</si>
  <si>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</si>
  <si>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</si>
  <si>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</si>
  <si>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</si>
  <si>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</si>
  <si>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</si>
  <si>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</si>
  <si>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</si>
  <si>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</si>
  <si>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</si>
  <si>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</si>
  <si>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</si>
  <si>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</si>
  <si>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</si>
  <si>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</si>
  <si>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</si>
  <si>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</si>
  <si>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</si>
  <si>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</si>
  <si>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</si>
  <si>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</si>
  <si>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</si>
  <si>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</si>
  <si>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</si>
  <si>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</si>
  <si>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</si>
  <si>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</si>
  <si>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</si>
  <si>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</si>
  <si>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</si>
  <si>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</si>
  <si>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</si>
  <si>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</si>
  <si>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</si>
  <si>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</si>
  <si>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</si>
  <si>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</si>
  <si>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</si>
  <si>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</si>
  <si>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</si>
  <si>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</si>
  <si>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</si>
  <si>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</si>
  <si>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</si>
  <si>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</si>
  <si>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</si>
  <si>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</si>
  <si>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</si>
  <si>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</si>
  <si>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</si>
  <si>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</si>
  <si>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</si>
  <si>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</si>
  <si>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</si>
  <si>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</si>
  <si>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</si>
  <si>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</si>
  <si>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</si>
  <si>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</si>
  <si>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</si>
  <si>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</si>
  <si>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</si>
  <si>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</si>
  <si>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</si>
  <si>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</si>
  <si>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</si>
  <si>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</si>
  <si>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</si>
  <si>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</si>
  <si>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</si>
  <si>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</si>
  <si>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</si>
  <si>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</si>
  <si>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</si>
  <si>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</si>
  <si>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</si>
  <si>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</si>
  <si>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</si>
  <si>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</si>
  <si>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</si>
  <si>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</si>
  <si>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</si>
  <si>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</si>
  <si>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</si>
  <si>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</si>
  <si>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</si>
  <si>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</si>
  <si>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</si>
  <si>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</si>
  <si>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</si>
  <si>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</si>
  <si>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</si>
  <si>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</si>
  <si>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</si>
  <si>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</si>
  <si>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</si>
  <si>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</si>
  <si>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</si>
  <si>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</si>
  <si>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</si>
  <si>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</si>
  <si>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</si>
  <si>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</si>
  <si>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</si>
  <si>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</si>
  <si>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</si>
  <si>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</si>
  <si>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</si>
  <si>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</si>
  <si>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</si>
  <si>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</si>
  <si>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</si>
  <si>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</si>
  <si>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</si>
  <si>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</si>
  <si>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</si>
  <si>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</si>
  <si>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</si>
  <si>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</si>
  <si>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</si>
  <si>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</si>
  <si>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</si>
  <si>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</si>
  <si>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</si>
  <si>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</si>
  <si>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</si>
  <si>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</si>
  <si>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</si>
  <si>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</si>
  <si>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</si>
  <si>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</si>
  <si>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</si>
  <si>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</si>
  <si>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</si>
  <si>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</si>
  <si>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</si>
  <si>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</si>
  <si>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</si>
  <si>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</si>
  <si>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</si>
  <si>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</si>
  <si>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</si>
  <si>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</si>
  <si>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</si>
  <si>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</si>
  <si>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</si>
  <si>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</si>
  <si>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</si>
  <si>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</si>
  <si>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</si>
  <si>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</si>
  <si>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</si>
  <si>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</si>
  <si>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</si>
  <si>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</si>
  <si>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</si>
  <si>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</si>
  <si>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</si>
  <si>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</si>
  <si>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</si>
  <si>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</si>
  <si>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</si>
  <si>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</si>
  <si>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</si>
  <si>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</si>
  <si>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</si>
  <si>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</si>
  <si>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</si>
  <si>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</si>
  <si>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</si>
  <si>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</si>
  <si>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</si>
  <si>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</si>
  <si>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</si>
  <si>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</si>
  <si>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</si>
  <si>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</si>
  <si>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</si>
  <si>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</si>
  <si>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</si>
  <si>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</si>
  <si>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</si>
  <si>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</si>
  <si>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</si>
  <si>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</si>
  <si>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</si>
  <si>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</si>
  <si>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</si>
  <si>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</si>
  <si>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</si>
  <si>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</si>
  <si>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</si>
  <si>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</si>
  <si>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</si>
  <si>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</si>
  <si>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</si>
  <si>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</si>
  <si>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</si>
  <si>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</si>
  <si>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</si>
  <si>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</si>
  <si>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</si>
  <si>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</si>
  <si>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</si>
  <si>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</si>
  <si>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</si>
  <si>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</si>
  <si>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</si>
  <si>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</si>
  <si>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</si>
  <si>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</si>
  <si>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</si>
  <si>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</si>
  <si>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</si>
  <si>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</si>
  <si>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</si>
  <si>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</si>
  <si>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</si>
  <si>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</si>
  <si>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</si>
  <si>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</si>
  <si>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</si>
  <si>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</si>
  <si>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</si>
  <si>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</si>
  <si>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</si>
  <si>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</si>
  <si>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</si>
  <si>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</si>
  <si>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</si>
  <si>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</si>
  <si>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</si>
  <si>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</si>
  <si>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</si>
  <si>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</si>
  <si>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</si>
  <si>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</si>
  <si>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</si>
  <si>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</si>
  <si>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</si>
  <si>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</si>
  <si>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</si>
  <si>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</si>
  <si>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</si>
  <si>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</si>
  <si>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</si>
  <si>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</si>
  <si>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</si>
  <si>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</si>
  <si>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</si>
  <si>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</si>
  <si>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</si>
  <si>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</si>
  <si>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</si>
  <si>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</si>
  <si>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</si>
  <si>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</si>
  <si>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</si>
  <si>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</si>
  <si>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</si>
  <si>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</si>
  <si>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</si>
  <si>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</si>
  <si>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</si>
  <si>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</si>
  <si>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</si>
  <si>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</si>
  <si>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</si>
  <si>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</si>
  <si>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</si>
  <si>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</si>
  <si>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</si>
  <si>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</si>
  <si>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</si>
  <si>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</si>
  <si>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</si>
  <si>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</si>
  <si>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</si>
  <si>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</si>
  <si>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</si>
  <si>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</si>
  <si>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</si>
  <si>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</si>
  <si>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</si>
  <si>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</si>
  <si>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</si>
  <si>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</si>
  <si>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</si>
  <si>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</si>
  <si>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</si>
  <si>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</si>
  <si>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</si>
  <si>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</si>
  <si>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</si>
  <si>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</si>
  <si>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</si>
  <si>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</si>
  <si>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</si>
  <si>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</si>
  <si>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</si>
  <si>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</si>
  <si>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</si>
  <si>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</si>
  <si>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</si>
  <si>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</si>
  <si>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</si>
  <si>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</si>
  <si>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</si>
  <si>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</si>
  <si>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</si>
  <si>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</si>
  <si>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</si>
  <si>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</si>
  <si>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</si>
  <si>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</si>
  <si>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</si>
  <si>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</si>
  <si>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</si>
  <si>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</si>
  <si>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</si>
  <si>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</si>
  <si>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</si>
  <si>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</si>
  <si>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</si>
  <si>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</si>
  <si>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</si>
  <si>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</si>
  <si>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</si>
  <si>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</si>
  <si>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</si>
  <si>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</si>
  <si>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</si>
  <si>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</si>
  <si>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</si>
  <si>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</si>
  <si>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</si>
  <si>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</si>
  <si>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</si>
  <si>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</si>
  <si>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</si>
  <si>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</si>
  <si>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</si>
  <si>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</si>
  <si>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</si>
  <si>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</si>
  <si>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</si>
  <si>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</si>
  <si>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</si>
  <si>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</si>
  <si>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</si>
  <si>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</si>
  <si>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</si>
  <si>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</si>
  <si>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</si>
  <si>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</si>
  <si>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</si>
  <si>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</si>
  <si>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</si>
  <si>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</si>
  <si>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</si>
  <si>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</si>
  <si>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</si>
  <si>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</si>
  <si>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</si>
  <si>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</si>
  <si>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</si>
  <si>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</si>
  <si>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</si>
  <si>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</si>
  <si>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</si>
  <si>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</si>
  <si>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</si>
  <si>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</si>
  <si>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</si>
  <si>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</si>
  <si>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</si>
  <si>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</si>
  <si>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</si>
  <si>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</si>
  <si>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</si>
  <si>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</si>
  <si>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</si>
  <si>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</si>
  <si>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</si>
  <si>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</si>
  <si>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</si>
  <si>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</si>
  <si>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</si>
  <si>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</si>
  <si>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</si>
  <si>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</si>
  <si>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</si>
  <si>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</si>
  <si>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</si>
  <si>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</si>
  <si>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</si>
  <si>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</si>
  <si>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</si>
  <si>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</si>
  <si>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</si>
  <si>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</si>
  <si>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</si>
  <si>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</si>
  <si>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</si>
  <si>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</si>
  <si>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</si>
  <si>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</si>
  <si>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</si>
  <si>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</si>
  <si>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</si>
  <si>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</si>
  <si>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</si>
  <si>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</si>
  <si>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</si>
  <si>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</si>
  <si>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</si>
  <si>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</si>
  <si>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</si>
  <si>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</si>
  <si>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</si>
  <si>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</si>
  <si>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</si>
  <si>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</si>
  <si>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</si>
  <si>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</si>
  <si>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</si>
  <si>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</si>
  <si>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</si>
  <si>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</si>
  <si>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</si>
  <si>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</si>
  <si>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</si>
  <si>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</si>
  <si>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</si>
  <si>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</si>
  <si>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</si>
  <si>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</si>
  <si>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</si>
  <si>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</si>
  <si>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</si>
  <si>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</si>
  <si>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</si>
  <si>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</si>
  <si>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</si>
  <si>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</si>
  <si>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</si>
  <si>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</si>
  <si>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</si>
  <si>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</si>
  <si>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</si>
  <si>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</si>
  <si>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</si>
  <si>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</si>
  <si>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</si>
  <si>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</si>
  <si>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</si>
  <si>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</si>
  <si>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</si>
  <si>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</si>
  <si>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</si>
  <si>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</si>
  <si>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</si>
  <si>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</si>
  <si>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</si>
  <si>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</si>
  <si>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</si>
  <si>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</si>
  <si>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</si>
  <si>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</si>
  <si>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</si>
  <si>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</si>
  <si>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</si>
  <si>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</si>
  <si>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</si>
  <si>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</si>
  <si>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</si>
  <si>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</si>
  <si>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</si>
  <si>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</si>
  <si>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</si>
  <si>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</si>
  <si>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</si>
  <si>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</si>
  <si>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</si>
  <si>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</si>
  <si>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</si>
  <si>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</si>
  <si>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</si>
  <si>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</si>
  <si>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</si>
  <si>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</si>
  <si>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</si>
  <si>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</si>
  <si>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</si>
  <si>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</si>
  <si>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</si>
  <si>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</si>
  <si>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</si>
  <si>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</si>
  <si>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</si>
  <si>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</si>
  <si>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</si>
  <si>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</si>
  <si>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</si>
  <si>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</si>
  <si>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</si>
  <si>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</si>
  <si>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</si>
  <si>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</si>
  <si>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</si>
  <si>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</si>
  <si>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</si>
  <si>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</si>
  <si>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</si>
  <si>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</si>
  <si>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</si>
  <si>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</si>
  <si>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</si>
  <si>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</si>
  <si>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</si>
  <si>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</si>
  <si>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</si>
  <si>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</si>
  <si>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</si>
  <si>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</si>
  <si>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</si>
  <si>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</si>
  <si>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</si>
  <si>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</si>
  <si>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</si>
  <si>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</si>
  <si>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</si>
  <si>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</si>
  <si>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</si>
  <si>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</si>
  <si>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</si>
  <si>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</si>
  <si>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</si>
  <si>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</si>
  <si>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</si>
  <si>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</si>
  <si>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</si>
  <si>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</si>
  <si>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</si>
  <si>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</si>
  <si>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</si>
  <si>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</si>
  <si>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</si>
  <si>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</si>
  <si>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</si>
  <si>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</si>
  <si>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</si>
  <si>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</si>
  <si>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</si>
  <si>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</si>
  <si>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</si>
  <si>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</si>
  <si>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</si>
  <si>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</si>
  <si>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</si>
  <si>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</si>
  <si>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</si>
  <si>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</si>
  <si>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</si>
  <si>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</si>
  <si>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</si>
  <si>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</si>
  <si>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</si>
  <si>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</si>
  <si>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</si>
  <si>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</si>
  <si>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</si>
  <si>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</si>
  <si>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</si>
  <si>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</si>
  <si>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</si>
  <si>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</si>
  <si>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</si>
  <si>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</si>
  <si>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</si>
  <si>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</si>
  <si>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</si>
  <si>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</si>
  <si>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</si>
  <si>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</si>
  <si>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</si>
  <si>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</si>
  <si>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</si>
  <si>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</si>
  <si>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</si>
  <si>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</si>
  <si>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</si>
  <si>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</si>
  <si>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</si>
  <si>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</si>
  <si>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</si>
  <si>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</si>
  <si>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</si>
  <si>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</si>
  <si>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</si>
  <si>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</si>
  <si>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</si>
  <si>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</si>
  <si>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</si>
  <si>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</si>
  <si>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</si>
  <si>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</si>
  <si>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</si>
  <si>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</si>
  <si>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</si>
  <si>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</si>
  <si>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</si>
  <si>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</si>
  <si>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</si>
  <si>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</si>
  <si>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</si>
  <si>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</si>
  <si>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</si>
  <si>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</si>
  <si>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</si>
  <si>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</si>
  <si>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</si>
  <si>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</si>
  <si>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</si>
  <si>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</si>
  <si>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</si>
  <si>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</si>
  <si>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</si>
  <si>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</si>
  <si>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</si>
  <si>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</si>
  <si>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</si>
  <si>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</si>
  <si>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</si>
  <si>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</si>
  <si>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</si>
  <si>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</si>
  <si>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</si>
  <si>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</si>
  <si>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</si>
  <si>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</si>
  <si>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</si>
  <si>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</si>
  <si>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</si>
  <si>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</si>
  <si>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</si>
  <si>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</si>
  <si>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</si>
  <si>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</si>
  <si>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</si>
  <si>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</si>
  <si>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</si>
  <si>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</si>
  <si>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</si>
  <si>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</si>
  <si>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</si>
  <si>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</si>
  <si>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</si>
  <si>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</si>
  <si>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</si>
  <si>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</si>
  <si>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</si>
  <si>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</si>
  <si>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</si>
  <si>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</si>
  <si>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</si>
  <si>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</si>
  <si>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</si>
  <si>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</si>
  <si>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</si>
  <si>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</si>
  <si>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</si>
  <si>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</si>
  <si>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</si>
  <si>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</si>
  <si>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</si>
  <si>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</si>
  <si>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</si>
  <si>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</si>
  <si>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</si>
  <si>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</si>
  <si>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</si>
  <si>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</si>
  <si>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</si>
  <si>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</si>
  <si>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</si>
  <si>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</si>
  <si>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</si>
  <si>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</si>
  <si>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</si>
  <si>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</si>
  <si>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</si>
  <si>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</si>
  <si>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</si>
  <si>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</si>
  <si>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</si>
  <si>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</si>
  <si>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</si>
  <si>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</si>
  <si>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</si>
  <si>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</si>
  <si>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</si>
  <si>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</si>
  <si>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</si>
  <si>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</si>
  <si>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</si>
  <si>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</si>
  <si>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</si>
  <si>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</si>
  <si>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</si>
  <si>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</si>
  <si>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</si>
  <si>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</si>
  <si>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</si>
  <si>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</si>
  <si>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</si>
  <si>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</si>
  <si>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</si>
  <si>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</si>
  <si>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</si>
  <si>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</si>
  <si>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</si>
  <si>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</si>
  <si>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</si>
  <si>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</si>
  <si>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</si>
  <si>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</si>
  <si>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</si>
  <si>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</si>
  <si>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</si>
  <si>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</si>
  <si>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</si>
  <si>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</si>
  <si>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</si>
  <si>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</si>
  <si>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</si>
  <si>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</si>
  <si>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</si>
  <si>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</si>
  <si>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</si>
  <si>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</si>
  <si>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</si>
  <si>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</si>
  <si>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</si>
  <si>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</si>
  <si>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</si>
  <si>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</si>
  <si>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</si>
  <si>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</si>
  <si>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</si>
  <si>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</si>
  <si>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</si>
  <si>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</si>
  <si>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</si>
  <si>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</si>
  <si>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</si>
  <si>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</si>
  <si>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</si>
  <si>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</si>
  <si>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</si>
  <si>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</si>
  <si>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</si>
  <si>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</si>
  <si>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</si>
  <si>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</si>
  <si>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</si>
  <si>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</si>
  <si>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</si>
  <si>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</si>
  <si>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</si>
  <si>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</si>
  <si>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</si>
  <si>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</si>
  <si>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</si>
  <si>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</si>
  <si>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</si>
  <si>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</si>
  <si>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</si>
  <si>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</si>
  <si>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</si>
  <si>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</si>
  <si>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</si>
  <si>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</si>
  <si>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</si>
  <si>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</si>
  <si>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</si>
  <si>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</si>
  <si>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</si>
  <si>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</si>
  <si>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</si>
  <si>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</si>
  <si>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</si>
  <si>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</si>
  <si>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</si>
  <si>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</si>
  <si>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</si>
  <si>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</si>
  <si>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</si>
  <si>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</si>
  <si>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</si>
  <si>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</si>
  <si>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</si>
  <si>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</si>
  <si>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</si>
  <si>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</si>
  <si>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</si>
  <si>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</si>
  <si>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</si>
  <si>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</si>
  <si>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</si>
  <si>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</si>
  <si>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</si>
  <si>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</si>
  <si>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</si>
  <si>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</si>
  <si>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</si>
  <si>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</si>
  <si>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</si>
  <si>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</si>
  <si>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</si>
  <si>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</si>
  <si>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</si>
  <si>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</si>
  <si>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</si>
  <si>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</si>
  <si>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</si>
  <si>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</si>
  <si>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</si>
  <si>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</si>
  <si>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</si>
  <si>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</si>
  <si>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</si>
  <si>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</si>
  <si>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</si>
  <si>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</si>
  <si>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</si>
  <si>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</si>
  <si>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</si>
  <si>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</si>
  <si>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</si>
  <si>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</si>
  <si>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</si>
  <si>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</si>
  <si>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</si>
  <si>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</si>
  <si>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</si>
  <si>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</si>
  <si>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</si>
  <si>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</si>
  <si>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</si>
  <si>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</si>
  <si>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</si>
  <si>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</si>
  <si>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</si>
  <si>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</si>
  <si>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</si>
  <si>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</si>
  <si>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</si>
  <si>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</si>
  <si>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</si>
  <si>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</si>
  <si>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</si>
  <si>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</si>
  <si>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</si>
  <si>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</si>
  <si>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</si>
  <si>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</si>
  <si>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</si>
  <si>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</si>
  <si>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</si>
  <si>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</si>
  <si>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</si>
  <si>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</si>
  <si>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</si>
  <si>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</si>
  <si>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</si>
  <si>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</si>
  <si>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</si>
  <si>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</si>
  <si>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</si>
  <si>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</si>
  <si>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</si>
  <si>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</si>
  <si>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</si>
  <si>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</si>
  <si>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</si>
  <si>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</si>
  <si>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</si>
  <si>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</si>
  <si>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</si>
  <si>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</si>
  <si>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</si>
  <si>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</si>
  <si>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</si>
  <si>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</si>
  <si>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</si>
  <si>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</si>
  <si>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</si>
  <si>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</si>
  <si>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</si>
  <si>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</si>
  <si>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</si>
  <si>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</si>
  <si>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</si>
  <si>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</si>
  <si>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</si>
  <si>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</si>
  <si>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</si>
  <si>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</si>
  <si>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</si>
  <si>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</si>
  <si>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</si>
  <si>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</si>
  <si>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</si>
  <si>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</si>
  <si>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</si>
  <si>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</si>
  <si>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</si>
  <si>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</si>
  <si>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</si>
  <si>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</si>
  <si>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</si>
  <si>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</si>
  <si>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</si>
  <si>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</si>
  <si>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</si>
  <si>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</si>
  <si>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</si>
  <si>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</si>
  <si>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</si>
  <si>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</si>
  <si>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</si>
  <si>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</si>
  <si>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</si>
  <si>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</si>
  <si>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</si>
  <si>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</si>
  <si>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</si>
  <si>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</si>
  <si>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</si>
  <si>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</si>
  <si>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</si>
  <si>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</si>
  <si>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</si>
  <si>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</si>
  <si>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</si>
  <si>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</si>
  <si>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</si>
  <si>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</si>
  <si>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</si>
  <si>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</si>
  <si>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</si>
  <si>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</si>
  <si>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</si>
  <si>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</si>
  <si>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</si>
  <si>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</si>
  <si>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</si>
  <si>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</si>
  <si>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</si>
  <si>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</si>
  <si>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</si>
  <si>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</si>
  <si>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</si>
  <si>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</si>
  <si>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</si>
  <si>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</si>
  <si>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</si>
  <si>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</si>
  <si>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</si>
  <si>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</si>
  <si>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</si>
  <si>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</si>
  <si>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</si>
  <si>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</si>
  <si>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</si>
  <si>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</si>
  <si>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</si>
  <si>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</si>
  <si>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</si>
  <si>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</si>
  <si>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</si>
  <si>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</si>
  <si>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</si>
  <si>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</si>
  <si>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</si>
  <si>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</si>
  <si>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</si>
  <si>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</si>
  <si>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</si>
  <si>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</si>
  <si>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</si>
  <si>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</si>
  <si>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</si>
  <si>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</si>
  <si>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</si>
  <si>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</si>
  <si>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</si>
  <si>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</si>
  <si>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</si>
  <si>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</si>
  <si>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</si>
  <si>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</si>
  <si>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</si>
  <si>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</si>
  <si>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</si>
  <si>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</si>
  <si>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</si>
  <si>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</si>
  <si>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</si>
  <si>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</si>
  <si>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</si>
  <si>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</si>
  <si>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</si>
  <si>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</si>
  <si>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</si>
  <si>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</si>
  <si>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</si>
  <si>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</si>
  <si>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</si>
  <si>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</si>
  <si>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</si>
  <si>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</si>
  <si>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</si>
  <si>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</si>
  <si>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</si>
  <si>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</si>
  <si>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</si>
  <si>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</si>
  <si>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</si>
  <si>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</si>
  <si>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</si>
  <si>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</si>
  <si>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</si>
  <si>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</si>
  <si>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</si>
  <si>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</si>
  <si>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</si>
  <si>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</si>
  <si>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</si>
  <si>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</si>
  <si>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</si>
  <si>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</si>
  <si>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</si>
  <si>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</si>
  <si>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</si>
  <si>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</si>
  <si>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</si>
  <si>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</si>
  <si>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</si>
  <si>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</si>
  <si>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</si>
  <si>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</si>
  <si>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</si>
  <si>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</si>
  <si>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</si>
  <si>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</si>
  <si>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</si>
  <si>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</si>
  <si>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</si>
  <si>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</si>
  <si>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</si>
  <si>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</si>
  <si>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</si>
  <si>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</si>
  <si>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</si>
  <si>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</si>
  <si>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</si>
  <si>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</si>
  <si>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</si>
  <si>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</si>
  <si>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</si>
  <si>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</si>
  <si>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</si>
  <si>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</si>
  <si>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</si>
  <si>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</si>
  <si>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</si>
  <si>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</si>
  <si>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</si>
  <si>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</si>
  <si>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</si>
  <si>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</si>
  <si>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</si>
  <si>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</si>
  <si>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</si>
  <si>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</si>
  <si>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</si>
  <si>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</si>
  <si>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</si>
  <si>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</si>
  <si>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</si>
  <si>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</si>
  <si>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</si>
  <si>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</si>
  <si>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</si>
  <si>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</si>
  <si>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</si>
  <si>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</si>
  <si>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</si>
  <si>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</si>
  <si>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</si>
  <si>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</si>
  <si>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</si>
  <si>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</si>
  <si>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</si>
  <si>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</si>
  <si>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</si>
  <si>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</si>
  <si>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</si>
  <si>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</si>
  <si>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</si>
  <si>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</si>
  <si>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</si>
  <si>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</si>
  <si>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</si>
  <si>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</si>
  <si>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</si>
  <si>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</si>
  <si>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</si>
  <si>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</si>
  <si>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</si>
  <si>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</si>
  <si>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</si>
  <si>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</si>
  <si>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</si>
  <si>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</si>
  <si>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</si>
  <si>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</si>
  <si>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</si>
  <si>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</si>
  <si>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</si>
  <si>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</si>
  <si>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</si>
  <si>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</si>
  <si>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</si>
  <si>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</si>
  <si>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</si>
  <si>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</si>
  <si>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</si>
  <si>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</si>
  <si>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</si>
  <si>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</si>
  <si>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</si>
  <si>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</si>
  <si>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</si>
  <si>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</si>
  <si>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</si>
  <si>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</si>
  <si>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</si>
  <si>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</si>
  <si>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</si>
  <si>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</si>
  <si>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</si>
  <si>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</si>
  <si>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</si>
  <si>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</si>
  <si>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</si>
  <si>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</si>
  <si>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</si>
  <si>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</si>
  <si>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</si>
  <si>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</si>
  <si>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</si>
  <si>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</si>
  <si>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</si>
  <si>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</si>
  <si>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</si>
  <si>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</si>
  <si>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</si>
  <si>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</si>
  <si>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</si>
  <si>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</si>
  <si>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</si>
  <si>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</si>
  <si>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</si>
  <si>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</si>
  <si>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</si>
  <si>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</si>
  <si>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</si>
  <si>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</si>
  <si>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</si>
  <si>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</si>
  <si>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</si>
  <si>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</si>
  <si>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</si>
  <si>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</si>
  <si>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</si>
  <si>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</si>
  <si>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</si>
  <si>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</si>
  <si>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</si>
  <si>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</si>
  <si>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</si>
  <si>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</si>
  <si>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</si>
  <si>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</si>
  <si>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</si>
  <si>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</si>
  <si>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</si>
  <si>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</si>
  <si>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</si>
  <si>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</si>
  <si>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</si>
  <si>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</si>
  <si>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</si>
  <si>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</si>
  <si>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</si>
  <si>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</si>
  <si>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</si>
  <si>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</si>
  <si>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</si>
  <si>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</si>
  <si>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</si>
  <si>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</si>
  <si>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</si>
  <si>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</si>
  <si>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</si>
  <si>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</si>
  <si>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</si>
  <si>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</si>
  <si>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</si>
  <si>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</si>
  <si>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</si>
  <si>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</si>
  <si>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</si>
  <si>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</si>
  <si>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</si>
  <si>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</si>
  <si>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</si>
  <si>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</si>
  <si>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</si>
  <si>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</si>
  <si>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</si>
  <si>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</si>
  <si>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</si>
  <si>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</si>
  <si>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</si>
  <si>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</si>
  <si>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</si>
  <si>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</si>
  <si>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</si>
  <si>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</si>
  <si>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</si>
  <si>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</si>
  <si>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</si>
  <si>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</si>
  <si>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</si>
  <si>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</si>
  <si>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</si>
  <si>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</si>
  <si>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</si>
  <si>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</si>
  <si>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</si>
  <si>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</si>
  <si>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</si>
  <si>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</si>
  <si>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</si>
  <si>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</si>
  <si>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</si>
  <si>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</si>
  <si>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</si>
  <si>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</si>
  <si>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</si>
  <si>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</si>
  <si>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</si>
  <si>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</si>
  <si>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</si>
  <si>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</si>
  <si>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</si>
  <si>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</si>
  <si>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</si>
  <si>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</si>
  <si>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</si>
  <si>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</si>
  <si>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</si>
  <si>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</si>
  <si>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</si>
  <si>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</si>
  <si>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</si>
  <si>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</si>
  <si>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</si>
  <si>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</si>
  <si>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</si>
  <si>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</si>
  <si>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</si>
  <si>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</si>
  <si>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</si>
  <si>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</si>
  <si>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</si>
  <si>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</si>
  <si>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</si>
  <si>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</si>
  <si>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</si>
  <si>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</si>
  <si>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</si>
  <si>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</si>
  <si>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</si>
  <si>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</si>
  <si>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</si>
  <si>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</si>
  <si>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</si>
  <si>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</si>
  <si>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</si>
  <si>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</si>
  <si>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</si>
  <si>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</si>
  <si>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</si>
  <si>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</si>
  <si>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</si>
  <si>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</si>
  <si>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</si>
  <si>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</si>
  <si>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</si>
  <si>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</si>
  <si>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</si>
  <si>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</si>
  <si>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</si>
  <si>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</si>
  <si>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</si>
  <si>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</si>
  <si>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</si>
  <si>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</si>
  <si>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</si>
  <si>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</si>
  <si>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</si>
  <si>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</si>
  <si>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</si>
  <si>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</si>
  <si>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</si>
  <si>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</si>
  <si>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</si>
  <si>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</si>
  <si>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</si>
  <si>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</si>
  <si>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</si>
  <si>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</si>
  <si>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</si>
  <si>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</si>
  <si>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</si>
  <si>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</si>
  <si>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</si>
  <si>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</si>
  <si>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</si>
  <si>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</si>
  <si>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</si>
  <si>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</si>
  <si>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</si>
  <si>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</si>
  <si>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</si>
  <si>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</si>
  <si>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</si>
  <si>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</si>
  <si>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</si>
  <si>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</si>
  <si>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</si>
  <si>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</si>
  <si>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</si>
  <si>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</si>
  <si>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</si>
  <si>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</si>
  <si>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</si>
  <si>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</si>
  <si>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</si>
  <si>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</si>
  <si>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</si>
  <si>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</si>
  <si>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</si>
  <si>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</si>
  <si>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</si>
  <si>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</si>
  <si>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</si>
  <si>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</si>
  <si>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</si>
  <si>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</si>
  <si>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</si>
  <si>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</si>
  <si>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</si>
  <si>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</si>
  <si>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</si>
  <si>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</si>
  <si>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</si>
  <si>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</si>
  <si>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</si>
  <si>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</si>
  <si>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</si>
  <si>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</si>
  <si>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</si>
  <si>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</si>
  <si>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</si>
  <si>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</si>
  <si>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</si>
  <si>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</si>
  <si>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</si>
  <si>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</si>
  <si>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</si>
  <si>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</si>
  <si>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</si>
  <si>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</si>
  <si>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</si>
  <si>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</si>
  <si>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</si>
  <si>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</si>
  <si>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</si>
  <si>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</si>
  <si>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</si>
  <si>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</si>
  <si>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</si>
  <si>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</si>
  <si>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</si>
  <si>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</si>
  <si>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</si>
  <si>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</si>
  <si>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</si>
  <si>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</si>
  <si>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</si>
  <si>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</si>
  <si>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</si>
  <si>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</si>
  <si>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</si>
  <si>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</si>
  <si>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</si>
  <si>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</si>
  <si>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</si>
  <si>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</si>
  <si>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</si>
  <si>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</si>
  <si>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</si>
  <si>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</si>
  <si>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</si>
  <si>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</si>
  <si>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</si>
  <si>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</si>
  <si>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</si>
  <si>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</si>
  <si>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</si>
  <si>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</si>
  <si>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</si>
  <si>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</si>
  <si>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</si>
  <si>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</si>
  <si>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</si>
  <si>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</si>
  <si>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</si>
  <si>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</si>
  <si>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</si>
  <si>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</si>
  <si>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</si>
  <si>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</si>
  <si>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</si>
  <si>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</si>
  <si>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</si>
  <si>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</si>
  <si>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</si>
  <si>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</si>
  <si>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</si>
  <si>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</si>
  <si>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</si>
  <si>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</si>
  <si>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</si>
  <si>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</si>
  <si>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</si>
  <si>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</si>
  <si>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</si>
  <si>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</si>
  <si>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</si>
  <si>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</si>
  <si>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</si>
  <si>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</si>
  <si>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</si>
  <si>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</si>
  <si>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</si>
  <si>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</si>
  <si>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</si>
  <si>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</si>
  <si>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</si>
  <si>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</si>
  <si>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</si>
  <si>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</si>
  <si>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</si>
  <si>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</si>
  <si>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</si>
  <si>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</si>
  <si>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</si>
  <si>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</si>
  <si>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</si>
  <si>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</si>
  <si>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</si>
  <si>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</si>
  <si>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</si>
  <si>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</si>
  <si>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</si>
  <si>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</si>
  <si>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</si>
  <si>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</si>
  <si>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</si>
  <si>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</si>
  <si>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</si>
  <si>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</si>
  <si>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</si>
  <si>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</si>
  <si>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</si>
  <si>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</si>
  <si>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</si>
  <si>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</si>
  <si>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</si>
  <si>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</si>
  <si>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</si>
  <si>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</si>
  <si>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</si>
  <si>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</si>
  <si>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</si>
  <si>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</si>
  <si>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</si>
  <si>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</si>
  <si>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</si>
  <si>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</si>
  <si>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</si>
  <si>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</si>
  <si>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</si>
  <si>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</si>
  <si>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</si>
  <si>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</si>
  <si>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</si>
  <si>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</si>
  <si>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</si>
  <si>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</si>
  <si>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</si>
  <si>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</si>
  <si>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</si>
  <si>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</si>
  <si>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</si>
  <si>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</si>
  <si>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</si>
  <si>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</si>
  <si>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</si>
  <si>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</si>
  <si>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</si>
  <si>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</si>
  <si>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</si>
  <si>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</si>
  <si>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</si>
  <si>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</si>
  <si>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</si>
  <si>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</si>
  <si>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</si>
  <si>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</si>
  <si>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</si>
  <si>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</si>
  <si>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</si>
  <si>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</si>
  <si>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</si>
  <si>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</si>
  <si>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</si>
  <si>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</si>
  <si>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</si>
  <si>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</si>
  <si>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</si>
  <si>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</si>
  <si>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</si>
  <si>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</si>
  <si>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</si>
  <si>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</si>
  <si>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</si>
  <si>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</si>
  <si>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</si>
  <si>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</si>
  <si>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</si>
  <si>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</si>
  <si>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</si>
  <si>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</si>
  <si>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</si>
  <si>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</si>
  <si>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</si>
  <si>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</si>
  <si>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</si>
  <si>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</si>
  <si>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</si>
  <si>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</si>
  <si>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</si>
  <si>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</si>
  <si>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</si>
  <si>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</si>
  <si>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</si>
  <si>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</si>
  <si>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</si>
  <si>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</si>
  <si>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</si>
  <si>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</si>
  <si>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</si>
  <si>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</si>
  <si>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</si>
  <si>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</si>
  <si>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</si>
  <si>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</si>
  <si>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</si>
  <si>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</si>
  <si>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</si>
  <si>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</si>
  <si>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</si>
  <si>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</si>
  <si>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</si>
  <si>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</si>
  <si>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</si>
  <si>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</si>
  <si>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</si>
  <si>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</si>
  <si>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</si>
  <si>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</si>
  <si>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</si>
  <si>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</si>
  <si>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</si>
  <si>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</si>
  <si>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</si>
  <si>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</si>
  <si>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</si>
  <si>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</si>
  <si>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</si>
  <si>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</si>
  <si>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</si>
  <si>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</si>
  <si>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</si>
  <si>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</si>
  <si>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</si>
  <si>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</si>
  <si>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</si>
  <si>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</si>
  <si>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</si>
  <si>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</si>
  <si>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</si>
  <si>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</si>
  <si>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</si>
  <si>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</si>
  <si>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</si>
  <si>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</si>
  <si>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</si>
  <si>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</si>
  <si>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</si>
  <si>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</si>
  <si>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</si>
  <si>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</si>
  <si>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</si>
  <si>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</si>
  <si>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</si>
  <si>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</si>
  <si>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</si>
  <si>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</si>
  <si>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</si>
  <si>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</si>
  <si>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</si>
  <si>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</si>
  <si>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</si>
  <si>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</si>
  <si>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</si>
  <si>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</si>
  <si>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</si>
  <si>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</si>
  <si>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</si>
  <si>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</si>
  <si>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</si>
  <si>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</si>
  <si>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</si>
  <si>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</si>
  <si>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</si>
  <si>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</si>
  <si>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</si>
  <si>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</si>
  <si>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</si>
  <si>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</si>
  <si>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</si>
  <si>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</si>
  <si>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</si>
  <si>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</si>
  <si>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</si>
  <si>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</si>
  <si>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</si>
  <si>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</si>
  <si>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</si>
  <si>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</si>
  <si>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</si>
  <si>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</si>
  <si>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</si>
  <si>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</si>
  <si>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</si>
  <si>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</si>
  <si>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</si>
  <si>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</si>
  <si>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</si>
  <si>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</si>
  <si>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</si>
  <si>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</si>
  <si>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</si>
  <si>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</si>
  <si>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</si>
  <si>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</si>
  <si>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</si>
  <si>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</si>
  <si>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</si>
  <si>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</si>
  <si>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</si>
  <si>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</si>
  <si>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</si>
  <si>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</si>
  <si>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</si>
  <si>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</si>
  <si>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</si>
  <si>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</si>
  <si>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</si>
  <si>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</si>
  <si>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</si>
  <si>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</si>
  <si>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</si>
  <si>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</si>
  <si>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</si>
  <si>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</si>
  <si>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</si>
  <si>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</si>
  <si>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</si>
  <si>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</si>
  <si>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</si>
  <si>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</si>
  <si>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</si>
  <si>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</si>
  <si>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</si>
  <si>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</si>
  <si>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</si>
  <si>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</si>
  <si>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</si>
  <si>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</si>
  <si>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</si>
  <si>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</si>
  <si>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</si>
  <si>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</si>
  <si>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</si>
  <si>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</si>
  <si>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</si>
  <si>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</si>
  <si>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</si>
  <si>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</si>
  <si>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</si>
  <si>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</si>
  <si>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</si>
  <si>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</si>
  <si>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</si>
  <si>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</si>
  <si>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</si>
  <si>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</si>
  <si>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</si>
  <si>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</si>
  <si>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</si>
  <si>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</si>
  <si>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</si>
  <si>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</si>
  <si>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</si>
  <si>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</si>
  <si>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</si>
  <si>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</si>
  <si>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</si>
  <si>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</si>
  <si>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</si>
  <si>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</si>
  <si>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</si>
  <si>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</si>
  <si>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</si>
  <si>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</si>
  <si>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</si>
  <si>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</si>
  <si>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</si>
  <si>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</si>
  <si>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</si>
  <si>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</si>
  <si>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</si>
  <si>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</si>
  <si>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</si>
  <si>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</si>
  <si>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</si>
  <si>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</si>
  <si>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</si>
  <si>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</si>
  <si>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</si>
  <si>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</si>
  <si>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</si>
  <si>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</si>
  <si>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</si>
  <si>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</si>
  <si>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</si>
  <si>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</si>
  <si>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</si>
  <si>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</si>
  <si>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</si>
  <si>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</si>
  <si>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</si>
  <si>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</si>
  <si>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</si>
  <si>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</si>
  <si>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</si>
  <si>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</si>
  <si>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</si>
  <si>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</si>
  <si>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</si>
  <si>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</si>
  <si>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</si>
  <si>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</si>
  <si>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</si>
  <si>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</si>
  <si>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</si>
  <si>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</si>
  <si>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</si>
  <si>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</si>
  <si>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</si>
  <si>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</si>
  <si>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</si>
  <si>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</si>
  <si>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</si>
  <si>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</si>
  <si>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</si>
  <si>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</si>
  <si>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</si>
  <si>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</si>
  <si>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</si>
  <si>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</si>
  <si>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</si>
  <si>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</si>
  <si>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</si>
  <si>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</si>
  <si>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</si>
  <si>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</si>
  <si>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</si>
  <si>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</si>
  <si>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</si>
  <si>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</si>
  <si>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</si>
  <si>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</si>
  <si>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</si>
  <si>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</si>
  <si>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</si>
  <si>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</si>
  <si>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</si>
  <si>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</si>
  <si>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</si>
  <si>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</si>
  <si>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</si>
  <si>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</si>
  <si>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</si>
  <si>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</si>
  <si>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</si>
  <si>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</si>
  <si>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</si>
  <si>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</si>
  <si>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</si>
  <si>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</si>
  <si>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</si>
  <si>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</si>
  <si>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</si>
  <si>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</si>
  <si>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</si>
  <si>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</si>
  <si>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</si>
  <si>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</si>
  <si>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</si>
  <si>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</si>
  <si>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</si>
  <si>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</si>
  <si>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</si>
  <si>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</si>
  <si>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</si>
  <si>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</si>
  <si>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</si>
  <si>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</si>
  <si>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</si>
  <si>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</si>
  <si>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</si>
  <si>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</si>
  <si>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</si>
  <si>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</si>
  <si>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</si>
  <si>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</si>
  <si>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</si>
  <si>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</si>
  <si>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</si>
  <si>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</si>
  <si>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</si>
  <si>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</si>
  <si>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</si>
  <si>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</si>
  <si>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</si>
  <si>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</si>
  <si>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</si>
  <si>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</si>
  <si>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</si>
  <si>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</si>
  <si>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</si>
  <si>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</si>
  <si>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</si>
  <si>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</si>
  <si>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</si>
  <si>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</si>
  <si>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</si>
  <si>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</si>
  <si>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</si>
  <si>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</si>
  <si>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</si>
  <si>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</si>
  <si>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</si>
  <si>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</si>
  <si>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</si>
  <si>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</si>
  <si>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</si>
  <si>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</si>
  <si>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</si>
  <si>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</si>
  <si>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</si>
  <si>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</si>
  <si>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</si>
  <si>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</si>
  <si>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</si>
  <si>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</si>
  <si>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</si>
  <si>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</si>
  <si>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</si>
  <si>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</si>
  <si>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</si>
  <si>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</si>
  <si>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</si>
  <si>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</si>
  <si>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</si>
  <si>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</si>
  <si>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</si>
  <si>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</si>
  <si>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</si>
  <si>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</si>
  <si>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</si>
  <si>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</si>
  <si>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</si>
  <si>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</si>
  <si>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</si>
  <si>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</si>
  <si>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</si>
  <si>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</si>
  <si>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</si>
  <si>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</si>
  <si>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</si>
  <si>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</si>
  <si>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</si>
  <si>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</si>
  <si>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</si>
  <si>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</si>
  <si>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</si>
  <si>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</si>
  <si>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</si>
  <si>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</si>
  <si>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</si>
  <si>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</si>
  <si>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</si>
  <si>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</si>
  <si>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</si>
  <si>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</si>
  <si>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</si>
  <si>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</si>
  <si>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</si>
  <si>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</si>
  <si>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</si>
  <si>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</si>
  <si>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</si>
  <si>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</si>
  <si>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</si>
  <si>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</si>
  <si>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</si>
  <si>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</si>
  <si>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</si>
  <si>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</si>
  <si>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</si>
  <si>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</si>
  <si>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</si>
  <si>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</si>
  <si>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</si>
  <si>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</si>
  <si>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</si>
  <si>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</si>
  <si>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</si>
  <si>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</si>
  <si>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</si>
  <si>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</si>
  <si>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</si>
  <si>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</si>
  <si>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</si>
  <si>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</si>
  <si>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</si>
  <si>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</si>
  <si>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</si>
  <si>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</si>
  <si>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</si>
  <si>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</si>
  <si>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</si>
  <si>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</si>
  <si>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</si>
  <si>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</si>
  <si>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</si>
  <si>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</si>
  <si>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</si>
  <si>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</si>
  <si>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</si>
  <si>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</si>
  <si>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</si>
  <si>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</si>
  <si>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</si>
  <si>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</si>
  <si>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</si>
  <si>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</si>
  <si>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</si>
  <si>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</si>
  <si>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</si>
  <si>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</si>
  <si>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</si>
  <si>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</si>
  <si>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</si>
  <si>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</si>
  <si>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</si>
  <si>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</si>
  <si>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</si>
  <si>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</si>
  <si>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</si>
  <si>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</si>
  <si>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</si>
  <si>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</si>
  <si>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</si>
  <si>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</si>
  <si>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</si>
  <si>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</si>
  <si>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</si>
  <si>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</si>
  <si>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</si>
  <si>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</si>
  <si>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</si>
  <si>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</si>
  <si>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</si>
  <si>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</si>
  <si>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</si>
  <si>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</si>
  <si>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</si>
  <si>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</si>
  <si>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</si>
  <si>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</si>
  <si>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</si>
  <si>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</si>
  <si>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</si>
  <si>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</si>
  <si>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</si>
  <si>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</si>
  <si>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</si>
  <si>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</si>
  <si>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</si>
  <si>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</si>
  <si>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</si>
  <si>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</si>
  <si>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</si>
  <si>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</si>
  <si>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</si>
  <si>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</si>
  <si>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</si>
  <si>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</si>
  <si>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</si>
  <si>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</si>
  <si>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</si>
  <si>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</si>
  <si>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</si>
  <si>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</si>
  <si>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</si>
  <si>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</si>
  <si>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</si>
  <si>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</si>
  <si>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</si>
  <si>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</si>
  <si>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</si>
  <si>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</si>
  <si>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</si>
  <si>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</si>
  <si>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</si>
  <si>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</si>
  <si>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</si>
  <si>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</si>
  <si>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</si>
  <si>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</si>
  <si>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</si>
  <si>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</si>
  <si>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</si>
  <si>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</si>
  <si>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</si>
  <si>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</si>
  <si>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</si>
  <si>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</si>
  <si>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</si>
  <si>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</si>
  <si>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</si>
  <si>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</si>
  <si>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</si>
  <si>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</si>
  <si>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</si>
  <si>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</si>
  <si>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</si>
  <si>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</si>
  <si>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</si>
  <si>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</si>
  <si>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</si>
  <si>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</si>
  <si>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</si>
  <si>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</si>
  <si>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</si>
  <si>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</si>
  <si>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</si>
  <si>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</si>
  <si>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</si>
  <si>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</si>
  <si>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</si>
  <si>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</si>
  <si>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</si>
  <si>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</si>
  <si>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</si>
  <si>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</si>
  <si>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</si>
  <si>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</si>
  <si>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</si>
  <si>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</si>
  <si>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</si>
  <si>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</si>
  <si>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</si>
  <si>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</si>
  <si>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</si>
  <si>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</si>
  <si>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</si>
  <si>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</si>
  <si>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</si>
  <si>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</si>
  <si>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</si>
  <si>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</si>
  <si>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</si>
  <si>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</si>
  <si>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</si>
  <si>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</si>
  <si>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</si>
  <si>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</si>
  <si>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</si>
  <si>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</si>
  <si>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</si>
  <si>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</si>
  <si>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</si>
  <si>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</si>
  <si>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</si>
  <si>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</si>
  <si>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</si>
  <si>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</si>
  <si>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</si>
  <si>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</si>
  <si>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</si>
  <si>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</si>
  <si>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</si>
  <si>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</si>
  <si>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</si>
  <si>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</si>
  <si>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</si>
  <si>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</si>
  <si>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</si>
  <si>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</si>
  <si>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</si>
  <si>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</si>
  <si>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</si>
  <si>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</si>
  <si>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</si>
  <si>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</si>
  <si>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</si>
  <si>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</si>
  <si>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</si>
  <si>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</si>
  <si>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</si>
  <si>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</si>
  <si>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</si>
  <si>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</si>
  <si>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</si>
  <si>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</si>
  <si>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</si>
  <si>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</si>
  <si>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</si>
  <si>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</si>
  <si>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</si>
  <si>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</si>
  <si>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</si>
  <si>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</si>
  <si>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</si>
  <si>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</si>
  <si>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</si>
  <si>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</si>
  <si>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</si>
  <si>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</si>
  <si>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</si>
  <si>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</si>
  <si>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</si>
  <si>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</si>
  <si>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</si>
  <si>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</si>
  <si>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</si>
  <si>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</si>
  <si>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</si>
  <si>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</si>
  <si>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</si>
  <si>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</si>
  <si>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</si>
  <si>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</si>
  <si>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</si>
  <si>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</si>
  <si>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</si>
  <si>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</si>
  <si>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</si>
  <si>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</si>
  <si>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</si>
  <si>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</si>
  <si>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</si>
  <si>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</si>
  <si>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</si>
  <si>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</si>
  <si>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</si>
  <si>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</si>
  <si>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</si>
  <si>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</si>
  <si>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</si>
  <si>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</si>
  <si>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</si>
  <si>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</si>
  <si>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</si>
  <si>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</si>
  <si>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</si>
  <si>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</si>
  <si>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</si>
  <si>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</si>
  <si>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</si>
  <si>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</si>
  <si>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</si>
  <si>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</si>
  <si>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</si>
  <si>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</si>
  <si>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</si>
  <si>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</si>
  <si>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</si>
  <si>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</si>
  <si>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</si>
  <si>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</si>
  <si>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</si>
  <si>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</si>
  <si>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</si>
  <si>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</si>
  <si>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</si>
  <si>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</si>
  <si>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</si>
  <si>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</si>
  <si>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</si>
  <si>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</si>
  <si>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</si>
  <si>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</si>
  <si>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</si>
  <si>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</si>
  <si>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</si>
  <si>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</si>
  <si>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</si>
  <si>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</si>
  <si>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</si>
  <si>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</si>
  <si>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</si>
  <si>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</si>
  <si>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</si>
  <si>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</si>
  <si>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</si>
  <si>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</si>
  <si>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</si>
  <si>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</si>
  <si>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</si>
  <si>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</si>
  <si>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</si>
  <si>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</si>
  <si>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</si>
  <si>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</si>
  <si>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</si>
  <si>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</si>
  <si>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</si>
  <si>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</si>
  <si>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</si>
  <si>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</si>
  <si>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</si>
  <si>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</si>
  <si>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</si>
  <si>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</si>
  <si>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</si>
  <si>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</si>
  <si>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</si>
  <si>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</si>
  <si>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</si>
  <si>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</si>
  <si>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</si>
  <si>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</si>
  <si>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</si>
  <si>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</si>
  <si>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</si>
  <si>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</si>
  <si>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</si>
  <si>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</si>
  <si>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</si>
  <si>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</si>
  <si>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</si>
  <si>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</si>
  <si>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</si>
  <si>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</si>
  <si>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</si>
  <si>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</si>
  <si>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</si>
  <si>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</si>
  <si>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</si>
  <si>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</si>
  <si>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</si>
  <si>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</si>
  <si>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</si>
  <si>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</si>
  <si>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</si>
  <si>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</si>
  <si>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</si>
  <si>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</si>
  <si>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</si>
  <si>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</si>
  <si>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</si>
  <si>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</si>
  <si>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</si>
  <si>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</si>
  <si>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</si>
  <si>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</si>
  <si>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</si>
  <si>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</si>
  <si>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</si>
  <si>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</si>
  <si>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</si>
  <si>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</si>
  <si>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</si>
  <si>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</si>
  <si>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</si>
  <si>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</si>
  <si>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</si>
  <si>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</si>
  <si>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</si>
  <si>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</si>
  <si>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</si>
  <si>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</si>
  <si>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</si>
  <si>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</si>
  <si>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</si>
  <si>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</si>
  <si>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</si>
  <si>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</si>
  <si>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</si>
  <si>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</si>
  <si>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</si>
  <si>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</si>
  <si>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</si>
  <si>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</si>
  <si>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</si>
  <si>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</si>
  <si>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</si>
  <si>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</si>
  <si>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</si>
  <si>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</si>
  <si>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</si>
  <si>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</si>
  <si>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</si>
  <si>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</si>
  <si>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</si>
  <si>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</si>
  <si>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</si>
  <si>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</si>
  <si>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</si>
  <si>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</si>
  <si>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</si>
  <si>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</si>
  <si>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</si>
  <si>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</si>
  <si>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</si>
  <si>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</si>
  <si>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</si>
  <si>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</si>
  <si>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</si>
  <si>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</si>
  <si>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</si>
  <si>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</si>
  <si>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</si>
  <si>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</si>
  <si>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</si>
  <si>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</si>
  <si>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</si>
  <si>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</si>
  <si>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</si>
  <si>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</si>
  <si>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</si>
  <si>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</si>
  <si>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</si>
  <si>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</si>
  <si>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</si>
  <si>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</si>
  <si>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</si>
  <si>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</si>
  <si>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</si>
  <si>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</si>
  <si>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</si>
  <si>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</si>
  <si>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</si>
  <si>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</si>
  <si>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</si>
  <si>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</si>
  <si>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</si>
  <si>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</si>
  <si>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</si>
  <si>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</si>
  <si>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</si>
  <si>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</si>
  <si>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</si>
  <si>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</si>
  <si>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</si>
  <si>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</si>
  <si>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</si>
  <si>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</si>
  <si>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</si>
  <si>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</si>
  <si>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</si>
  <si>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</si>
  <si>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</si>
  <si>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</si>
  <si>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</si>
  <si>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</si>
  <si>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</si>
  <si>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</si>
  <si>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</si>
  <si>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</si>
  <si>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</si>
  <si>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</si>
  <si>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</si>
  <si>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</si>
  <si>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</si>
  <si>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</si>
  <si>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</si>
  <si>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</si>
  <si>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</si>
  <si>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</si>
  <si>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</si>
  <si>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</si>
  <si>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</si>
  <si>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</si>
  <si>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</si>
  <si>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</si>
  <si>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</si>
  <si>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</si>
  <si>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</si>
  <si>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</si>
  <si>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</si>
  <si>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</si>
  <si>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</si>
  <si>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</si>
  <si>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</si>
  <si>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</si>
  <si>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</si>
  <si>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</si>
  <si>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</si>
  <si>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</si>
  <si>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</si>
  <si>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</si>
  <si>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</si>
  <si>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</si>
  <si>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</si>
  <si>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</si>
  <si>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</si>
  <si>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</si>
  <si>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</si>
  <si>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</si>
  <si>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</si>
  <si>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</si>
  <si>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</si>
  <si>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</si>
  <si>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</si>
  <si>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</si>
  <si>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</si>
  <si>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</si>
  <si>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</si>
  <si>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</si>
  <si>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</si>
  <si>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</si>
  <si>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</si>
  <si>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</si>
  <si>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</si>
  <si>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</si>
  <si>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</si>
  <si>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</si>
  <si>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</si>
  <si>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</si>
  <si>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</si>
  <si>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</si>
  <si>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</si>
  <si>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</si>
  <si>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</si>
  <si>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</si>
  <si>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</si>
  <si>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</si>
  <si>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</si>
  <si>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</si>
  <si>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</si>
  <si>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</si>
  <si>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</si>
  <si>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</si>
  <si>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</si>
  <si>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</si>
  <si>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</si>
  <si>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</si>
  <si>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</si>
  <si>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</si>
  <si>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</si>
  <si>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</si>
  <si>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</si>
  <si>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</si>
  <si>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</si>
  <si>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</si>
  <si>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</si>
  <si>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</si>
  <si>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</si>
  <si>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</si>
  <si>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</si>
  <si>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</si>
  <si>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</si>
  <si>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</si>
  <si>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</si>
  <si>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</si>
  <si>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</si>
  <si>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</si>
  <si>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</si>
  <si>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</si>
  <si>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</si>
  <si>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</si>
  <si>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</si>
  <si>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</si>
  <si>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</si>
  <si>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</si>
  <si>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</si>
  <si>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</si>
  <si>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</si>
  <si>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</si>
  <si>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</si>
  <si>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</si>
  <si>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</si>
  <si>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</si>
  <si>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</si>
  <si>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</si>
  <si>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</si>
  <si>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</si>
  <si>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</si>
  <si>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</si>
  <si>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</si>
  <si>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</si>
  <si>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</si>
  <si>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</si>
  <si>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</si>
  <si>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</si>
  <si>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</si>
  <si>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</si>
  <si>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</si>
  <si>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</si>
  <si>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</si>
  <si>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</si>
  <si>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</si>
  <si>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</si>
  <si>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</si>
  <si>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</si>
  <si>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</si>
  <si>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</si>
  <si>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</si>
  <si>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</si>
  <si>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</si>
  <si>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</si>
  <si>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</si>
  <si>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</si>
  <si>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</si>
  <si>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</si>
  <si>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</si>
  <si>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</si>
  <si>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</si>
  <si>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</si>
  <si>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</si>
  <si>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</si>
  <si>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</si>
  <si>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</si>
  <si>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</si>
  <si>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</si>
  <si>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</si>
  <si>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</si>
  <si>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</si>
  <si>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</si>
  <si>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</si>
  <si>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</si>
  <si>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</si>
  <si>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</si>
  <si>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</si>
  <si>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</si>
  <si>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</si>
  <si>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</si>
  <si>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</si>
  <si>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</si>
  <si>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</si>
  <si>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</si>
  <si>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</si>
  <si>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</si>
  <si>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</si>
  <si>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</si>
  <si>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</si>
  <si>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</si>
  <si>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</si>
  <si>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</si>
  <si>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</si>
  <si>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</si>
  <si>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</si>
  <si>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</si>
  <si>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</si>
  <si>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</si>
  <si>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</si>
  <si>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</si>
  <si>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</si>
  <si>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</si>
  <si>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</si>
  <si>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</si>
  <si>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</si>
  <si>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</si>
  <si>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</si>
  <si>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</si>
  <si>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</si>
  <si>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</si>
  <si>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</si>
  <si>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</si>
  <si>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</si>
  <si>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</si>
  <si>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</si>
  <si>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</si>
  <si>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</si>
  <si>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</si>
  <si>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</si>
  <si>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</si>
  <si>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</si>
  <si>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</si>
  <si>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</si>
  <si>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</si>
  <si>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</si>
  <si>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</si>
  <si>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</si>
  <si>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</si>
  <si>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</si>
  <si>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</si>
  <si>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</si>
  <si>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</si>
  <si>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</si>
  <si>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</si>
  <si>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</si>
  <si>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</si>
  <si>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</si>
  <si>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</si>
  <si>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</si>
  <si>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</si>
  <si>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</si>
  <si>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</si>
  <si>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</si>
  <si>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</si>
  <si>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</si>
  <si>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</si>
  <si>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</si>
  <si>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</si>
  <si>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</si>
  <si>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</si>
  <si>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</si>
  <si>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</si>
  <si>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</si>
  <si>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</si>
  <si>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</si>
  <si>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</si>
  <si>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</si>
  <si>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</si>
  <si>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</si>
  <si>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</si>
  <si>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</si>
  <si>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</si>
  <si>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</si>
  <si>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</si>
  <si>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</si>
  <si>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</si>
  <si>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</si>
  <si>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</si>
  <si>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</si>
  <si>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</si>
  <si>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</si>
  <si>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</si>
  <si>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</si>
  <si>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</si>
  <si>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</si>
  <si>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</si>
  <si>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</si>
  <si>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</si>
  <si>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</si>
  <si>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</si>
  <si>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</si>
  <si>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</si>
  <si>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</si>
  <si>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</si>
  <si>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</si>
  <si>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</si>
  <si>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</si>
  <si>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</si>
  <si>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</si>
  <si>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</si>
  <si>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</si>
  <si>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</si>
  <si>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</si>
  <si>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</si>
  <si>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</si>
  <si>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</si>
  <si>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</si>
  <si>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</si>
  <si>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</si>
  <si>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</si>
  <si>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</si>
  <si>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</si>
  <si>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</si>
  <si>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</si>
  <si>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</si>
  <si>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</si>
  <si>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</si>
  <si>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</si>
  <si>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</si>
  <si>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</si>
  <si>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</si>
  <si>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</si>
  <si>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</si>
  <si>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</si>
  <si>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</si>
  <si>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</si>
  <si>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</si>
  <si>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</si>
  <si>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</si>
  <si>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</si>
  <si>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</si>
  <si>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</si>
  <si>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</si>
  <si>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</si>
  <si>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</si>
  <si>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</si>
  <si>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</si>
  <si>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</si>
  <si>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</si>
  <si>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</si>
  <si>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</si>
  <si>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</si>
  <si>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</si>
  <si>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</si>
  <si>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</si>
  <si>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</si>
  <si>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</si>
  <si>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</si>
  <si>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</si>
  <si>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</si>
  <si>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</si>
  <si>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</si>
  <si>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</si>
  <si>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</si>
  <si>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</si>
  <si>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</si>
  <si>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</si>
  <si>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</si>
  <si>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</si>
  <si>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</si>
  <si>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</si>
  <si>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</si>
  <si>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</si>
  <si>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</si>
  <si>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</si>
  <si>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</si>
  <si>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</si>
  <si>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</si>
  <si>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</si>
  <si>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</si>
  <si>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</si>
  <si>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</si>
  <si>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</si>
  <si>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</si>
  <si>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</si>
  <si>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</si>
  <si>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</si>
  <si>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</si>
  <si>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</si>
  <si>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</si>
  <si>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</si>
  <si>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</si>
  <si>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</si>
  <si>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</si>
  <si>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</si>
  <si>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</si>
  <si>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</si>
  <si>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</si>
  <si>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</si>
  <si>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</si>
  <si>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</si>
  <si>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</si>
  <si>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</si>
  <si>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</si>
  <si>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</si>
  <si>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</si>
  <si>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</si>
  <si>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</si>
  <si>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</si>
  <si>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</si>
  <si>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</si>
  <si>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</si>
  <si>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</si>
  <si>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</si>
  <si>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</si>
  <si>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</si>
  <si>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</si>
  <si>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</si>
  <si>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</si>
  <si>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</si>
  <si>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</si>
  <si>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</si>
  <si>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</si>
  <si>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</si>
  <si>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</si>
  <si>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</si>
  <si>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</si>
  <si>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</si>
  <si>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</si>
  <si>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</si>
  <si>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</si>
  <si>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</si>
  <si>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</si>
  <si>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</si>
  <si>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</si>
  <si>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</si>
  <si>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</si>
  <si>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</si>
  <si>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</si>
  <si>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</si>
  <si>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</si>
  <si>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</si>
  <si>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</si>
  <si>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</si>
  <si>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</si>
  <si>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</si>
  <si>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</si>
  <si>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</si>
  <si>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</si>
  <si>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</si>
  <si>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</si>
  <si>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</si>
  <si>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</si>
  <si>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</si>
  <si>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</si>
  <si>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</si>
  <si>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</si>
  <si>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</si>
  <si>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</si>
  <si>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</si>
  <si>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</si>
  <si>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</si>
  <si>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</si>
  <si>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</si>
  <si>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</si>
  <si>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</si>
  <si>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</si>
  <si>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</si>
  <si>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</si>
  <si>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</si>
  <si>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</si>
  <si>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</si>
  <si>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</si>
  <si>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</si>
  <si>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</si>
  <si>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</si>
  <si>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</si>
  <si>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</si>
  <si>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</si>
  <si>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</si>
  <si>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</si>
  <si>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</si>
  <si>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</si>
  <si>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</si>
  <si>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</si>
  <si>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</si>
  <si>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</si>
  <si>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</si>
  <si>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</si>
  <si>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</si>
  <si>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</si>
  <si>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</si>
  <si>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</si>
  <si>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</si>
  <si>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</si>
  <si>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</si>
  <si>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</si>
  <si>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</si>
  <si>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</si>
  <si>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</si>
  <si>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</si>
  <si>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</si>
  <si>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</si>
  <si>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</si>
  <si>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</si>
  <si>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</si>
  <si>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</si>
  <si>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</si>
  <si>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</si>
  <si>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</si>
  <si>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</si>
  <si>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</si>
  <si>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</si>
  <si>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</si>
  <si>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</si>
  <si>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</si>
  <si>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</si>
  <si>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</si>
  <si>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</si>
  <si>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</si>
  <si>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</si>
  <si>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</si>
  <si>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</si>
  <si>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</si>
  <si>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</si>
  <si>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</si>
  <si>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</si>
  <si>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</si>
  <si>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</si>
  <si>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</si>
  <si>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</si>
  <si>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</si>
  <si>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</si>
  <si>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</si>
  <si>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</si>
  <si>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</si>
  <si>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</si>
  <si>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</si>
  <si>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</si>
  <si>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</si>
  <si>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</si>
  <si>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</si>
  <si>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</si>
  <si>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</si>
  <si>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</si>
  <si>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</si>
  <si>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</si>
  <si>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</si>
  <si>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</si>
  <si>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</si>
  <si>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</si>
  <si>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</si>
  <si>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</si>
  <si>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</si>
  <si>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</si>
  <si>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</si>
  <si>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</si>
  <si>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</si>
  <si>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</si>
  <si>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</si>
  <si>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</si>
  <si>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</si>
  <si>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</si>
  <si>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</si>
  <si>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</si>
  <si>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</si>
  <si>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</si>
  <si>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</si>
  <si>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</si>
  <si>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</si>
  <si>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</si>
  <si>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</si>
  <si>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</si>
  <si>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</si>
  <si>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</si>
  <si>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</si>
  <si>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</si>
  <si>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</si>
  <si>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</si>
  <si>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</si>
  <si>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</si>
  <si>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</si>
  <si>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</si>
  <si>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</si>
  <si>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</si>
  <si>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</si>
  <si>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</si>
  <si>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</si>
  <si>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</si>
  <si>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</si>
  <si>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</si>
  <si>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</si>
  <si>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</si>
  <si>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</si>
  <si>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</si>
  <si>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</si>
  <si>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</si>
  <si>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</si>
  <si>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</si>
  <si>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</si>
  <si>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</si>
  <si>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</si>
  <si>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</si>
  <si>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</si>
  <si>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</si>
  <si>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</si>
  <si>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</si>
  <si>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</si>
  <si>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</si>
  <si>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</si>
  <si>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</si>
  <si>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</si>
  <si>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</si>
  <si>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</si>
  <si>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</si>
  <si>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</si>
  <si>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</si>
  <si>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</si>
  <si>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</si>
  <si>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</si>
  <si>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</si>
  <si>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</si>
  <si>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</si>
  <si>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</si>
  <si>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</si>
  <si>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</si>
  <si>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</si>
  <si>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</si>
  <si>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</si>
  <si>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</si>
  <si>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</si>
  <si>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</si>
  <si>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</si>
  <si>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</si>
  <si>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</si>
  <si>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</si>
  <si>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</si>
  <si>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</si>
  <si>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</si>
  <si>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</si>
  <si>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</si>
  <si>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</si>
  <si>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</si>
  <si>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</si>
  <si>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</si>
  <si>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</si>
  <si>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</si>
  <si>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</si>
  <si>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</si>
  <si>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</si>
  <si>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</si>
  <si>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</si>
  <si>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</si>
  <si>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</si>
  <si>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</si>
  <si>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</si>
  <si>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</si>
  <si>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</si>
  <si>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</si>
  <si>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</si>
  <si>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</si>
  <si>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</si>
  <si>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</si>
  <si>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</si>
  <si>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</si>
  <si>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</si>
  <si>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</si>
  <si>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</si>
  <si>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</si>
  <si>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</si>
  <si>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</si>
  <si>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</si>
  <si>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</si>
  <si>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</si>
  <si>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</si>
  <si>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</si>
  <si>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</si>
  <si>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</si>
  <si>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</si>
  <si>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</si>
  <si>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</si>
  <si>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</si>
  <si>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</si>
  <si>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</si>
  <si>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</si>
  <si>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</si>
  <si>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</si>
  <si>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</si>
  <si>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</si>
  <si>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</si>
  <si>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</si>
  <si>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</si>
  <si>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</si>
  <si>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</si>
  <si>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</si>
  <si>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</si>
  <si>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</si>
  <si>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</si>
  <si>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</si>
  <si>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</si>
  <si>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</si>
  <si>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</si>
  <si>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</si>
  <si>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</si>
  <si>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</si>
  <si>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</si>
  <si>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</si>
  <si>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</si>
  <si>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</si>
  <si>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</si>
  <si>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</si>
  <si>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</si>
  <si>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</si>
  <si>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</si>
  <si>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</si>
  <si>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</si>
  <si>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</si>
  <si>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</si>
  <si>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</si>
  <si>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</si>
  <si>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</si>
  <si>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</si>
  <si>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</si>
  <si>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</si>
  <si>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</si>
  <si>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</si>
  <si>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</si>
  <si>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</si>
  <si>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</si>
  <si>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</si>
  <si>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</si>
  <si>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</si>
  <si>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</si>
  <si>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</si>
  <si>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</si>
  <si>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</si>
  <si>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</si>
  <si>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</si>
  <si>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</si>
  <si>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</si>
  <si>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</si>
  <si>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</si>
  <si>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</si>
  <si>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</si>
  <si>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</si>
  <si>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</si>
  <si>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</si>
  <si>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</si>
  <si>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</si>
  <si>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</si>
  <si>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</si>
  <si>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</si>
  <si>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</si>
  <si>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</si>
  <si>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</si>
  <si>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</si>
  <si>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</si>
  <si>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</si>
  <si>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</si>
  <si>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</si>
  <si>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</si>
  <si>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</si>
  <si>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</si>
  <si>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</si>
  <si>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</si>
  <si>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</si>
  <si>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</si>
  <si>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</si>
  <si>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</si>
  <si>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</si>
  <si>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</si>
  <si>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</si>
  <si>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</si>
  <si>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</si>
  <si>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</si>
  <si>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</si>
  <si>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</si>
  <si>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</si>
  <si>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</si>
  <si>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</si>
  <si>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</si>
  <si>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</si>
  <si>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</si>
  <si>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</si>
  <si>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</si>
  <si>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</si>
  <si>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</si>
  <si>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</si>
  <si>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</si>
  <si>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</si>
  <si>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</si>
  <si>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</si>
  <si>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</si>
  <si>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</si>
  <si>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</si>
  <si>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</si>
  <si>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</si>
  <si>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</si>
  <si>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</si>
  <si>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</si>
  <si>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</si>
  <si>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</si>
  <si>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</si>
  <si>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</si>
  <si>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</si>
  <si>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</si>
  <si>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</si>
  <si>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</si>
  <si>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</si>
  <si>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</si>
  <si>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</si>
  <si>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</si>
  <si>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</si>
  <si>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</si>
  <si>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</si>
  <si>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</si>
  <si>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</si>
  <si>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</si>
  <si>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</si>
  <si>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</si>
  <si>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</si>
  <si>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</si>
  <si>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</si>
  <si>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</si>
  <si>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</si>
  <si>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</si>
  <si>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</si>
  <si>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</si>
  <si>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</si>
  <si>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</si>
  <si>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</si>
  <si>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</si>
  <si>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</si>
  <si>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</si>
  <si>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</si>
  <si>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</si>
  <si>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</si>
  <si>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</si>
  <si>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</si>
  <si>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</si>
  <si>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</si>
  <si>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</si>
  <si>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</si>
  <si>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</si>
  <si>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</si>
  <si>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</si>
  <si>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</si>
  <si>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</si>
  <si>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</si>
  <si>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</si>
  <si>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</si>
  <si>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</si>
  <si>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</si>
  <si>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</si>
  <si>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</si>
  <si>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</si>
  <si>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</si>
  <si>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</si>
  <si>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</si>
  <si>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</si>
  <si>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</si>
  <si>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</si>
  <si>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</si>
  <si>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</si>
  <si>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</si>
  <si>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</si>
  <si>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</si>
  <si>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</si>
  <si>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</si>
  <si>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</si>
  <si>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</si>
  <si>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</si>
  <si>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</si>
  <si>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</si>
  <si>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</si>
  <si>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</si>
  <si>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</si>
  <si>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</si>
  <si>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</si>
  <si>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</si>
  <si>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</si>
  <si>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</si>
  <si>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</si>
  <si>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</si>
  <si>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</si>
  <si>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</si>
  <si>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</si>
  <si>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</si>
  <si>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</si>
  <si>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</si>
  <si>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</si>
  <si>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</si>
  <si>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</si>
  <si>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</si>
  <si>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</si>
  <si>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</si>
  <si>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</si>
  <si>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</si>
  <si>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</si>
  <si>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</si>
  <si>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</si>
  <si>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</si>
  <si>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</si>
  <si>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</si>
  <si>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</si>
  <si>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</si>
  <si>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</si>
  <si>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</si>
  <si>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</si>
  <si>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</si>
  <si>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</si>
  <si>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</si>
  <si>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</si>
  <si>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</si>
  <si>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</si>
  <si>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</si>
  <si>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</si>
  <si>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</si>
  <si>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</si>
  <si>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</si>
  <si>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</si>
  <si>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</si>
  <si>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</si>
  <si>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</si>
  <si>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</si>
  <si>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</si>
  <si>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</si>
  <si>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</si>
  <si>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</si>
  <si>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</si>
  <si>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</si>
  <si>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</si>
  <si>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</si>
  <si>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</si>
  <si>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</si>
  <si>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</si>
  <si>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</si>
  <si>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</si>
  <si>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</si>
  <si>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</si>
  <si>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</si>
  <si>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</si>
  <si>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</si>
  <si>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</si>
  <si>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</si>
  <si>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</si>
  <si>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</si>
  <si>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</si>
  <si>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</si>
  <si>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</si>
  <si>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</si>
  <si>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</si>
  <si>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</si>
  <si>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</si>
  <si>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</si>
  <si>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</si>
  <si>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</si>
  <si>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</si>
  <si>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</si>
  <si>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</si>
  <si>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</si>
  <si>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</si>
  <si>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</si>
  <si>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</si>
  <si>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</si>
  <si>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</si>
  <si>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</si>
  <si>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</si>
  <si>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</si>
  <si>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</si>
  <si>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</si>
  <si>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</si>
  <si>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</si>
  <si>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</si>
  <si>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</si>
  <si>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</si>
  <si>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</si>
  <si>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</si>
  <si>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</si>
  <si>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</si>
  <si>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</si>
  <si>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</si>
  <si>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</si>
  <si>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</si>
  <si>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</si>
  <si>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</si>
  <si>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</si>
  <si>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</si>
  <si>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</si>
  <si>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</si>
  <si>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</si>
  <si>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</si>
  <si>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</si>
  <si>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</si>
  <si>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</si>
  <si>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</si>
  <si>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</si>
  <si>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</si>
  <si>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</si>
  <si>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</si>
  <si>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</si>
  <si>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</si>
  <si>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</si>
  <si>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</si>
  <si>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</si>
  <si>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</si>
  <si>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</si>
  <si>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</si>
  <si>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</si>
  <si>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</si>
  <si>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</si>
  <si>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</si>
  <si>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</si>
  <si>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</si>
  <si>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</si>
  <si>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</si>
  <si>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</si>
  <si>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</si>
  <si>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</si>
  <si>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</si>
  <si>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</si>
  <si>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</si>
  <si>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</si>
  <si>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</si>
  <si>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</si>
  <si>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</si>
  <si>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</si>
  <si>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</si>
  <si>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</si>
  <si>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</si>
  <si>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</si>
  <si>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</si>
  <si>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</si>
  <si>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</si>
  <si>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</si>
  <si>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</si>
  <si>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</si>
  <si>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</si>
  <si>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</si>
  <si>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</si>
  <si>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</si>
  <si>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</si>
  <si>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</si>
  <si>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</si>
  <si>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</si>
  <si>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</si>
  <si>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</si>
  <si>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</si>
  <si>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</si>
  <si>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</si>
  <si>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</si>
  <si>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</si>
  <si>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</si>
  <si>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</si>
  <si>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</si>
  <si>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</si>
  <si>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</si>
  <si>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</si>
  <si>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</si>
  <si>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</si>
  <si>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</si>
  <si>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</si>
  <si>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</si>
  <si>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</si>
  <si>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</si>
  <si>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</si>
  <si>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</si>
  <si>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</si>
  <si>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</si>
  <si>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</si>
  <si>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</si>
  <si>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</si>
  <si>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</si>
  <si>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</si>
  <si>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</si>
  <si>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</si>
  <si>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</si>
  <si>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</si>
  <si>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</si>
  <si>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</si>
  <si>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</si>
  <si>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</si>
  <si>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</si>
  <si>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</si>
  <si>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</si>
  <si>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</si>
  <si>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</si>
  <si>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</si>
  <si>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</si>
  <si>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</si>
  <si>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</si>
  <si>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</si>
  <si>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</si>
  <si>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</si>
  <si>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</si>
  <si>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</si>
  <si>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</si>
  <si>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</si>
  <si>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</si>
  <si>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</si>
  <si>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</si>
  <si>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</si>
  <si>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</si>
  <si>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</si>
  <si>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</si>
  <si>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</si>
  <si>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</si>
  <si>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</si>
  <si>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</si>
  <si>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</si>
  <si>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</si>
  <si>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</si>
  <si>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</si>
  <si>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</si>
  <si>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</si>
  <si>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</si>
  <si>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</si>
  <si>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</si>
  <si>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</si>
  <si>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</si>
  <si>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</si>
  <si>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</si>
  <si>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</si>
  <si>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</si>
  <si>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</si>
  <si>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</si>
  <si>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</si>
  <si>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</si>
  <si>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</si>
  <si>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</si>
  <si>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</si>
  <si>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</si>
  <si>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</si>
  <si>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</si>
  <si>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</si>
  <si>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</si>
  <si>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</si>
  <si>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</si>
  <si>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</si>
  <si>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</si>
  <si>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</si>
  <si>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</si>
  <si>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</si>
  <si>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</si>
  <si>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</si>
  <si>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</si>
  <si>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</si>
  <si>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</si>
  <si>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</si>
  <si>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</si>
  <si>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</si>
  <si>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</si>
  <si>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</si>
  <si>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</si>
  <si>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</si>
  <si>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</si>
  <si>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</si>
  <si>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</si>
  <si>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</si>
  <si>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</si>
  <si>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</si>
  <si>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</si>
  <si>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</si>
  <si>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</si>
  <si>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</si>
  <si>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</si>
  <si>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</si>
  <si>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</si>
  <si>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</si>
  <si>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</si>
  <si>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</si>
  <si>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</si>
  <si>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</si>
  <si>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</si>
  <si>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</si>
  <si>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</si>
  <si>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</si>
  <si>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</si>
  <si>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</si>
  <si>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</si>
  <si>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</si>
  <si>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</si>
  <si>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</si>
  <si>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</si>
  <si>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</si>
  <si>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</si>
  <si>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</si>
  <si>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</si>
  <si>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</si>
  <si>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</si>
  <si>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</si>
  <si>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</si>
  <si>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</si>
  <si>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</si>
  <si>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</si>
  <si>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</si>
  <si>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</si>
  <si>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</si>
  <si>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</si>
  <si>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</si>
  <si>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</si>
  <si>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</si>
  <si>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</si>
  <si>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</si>
  <si>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</si>
  <si>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</si>
  <si>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</si>
  <si>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</si>
  <si>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</si>
  <si>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</si>
  <si>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</si>
  <si>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</si>
  <si>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</si>
  <si>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</si>
  <si>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</si>
  <si>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</si>
  <si>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</si>
  <si>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</si>
  <si>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</si>
  <si>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</si>
  <si>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</si>
  <si>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</si>
  <si>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</si>
  <si>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</si>
  <si>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</si>
  <si>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</si>
  <si>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</si>
  <si>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</si>
  <si>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</si>
  <si>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</si>
  <si>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</si>
  <si>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</si>
  <si>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</si>
  <si>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</si>
  <si>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</si>
  <si>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</si>
  <si>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</si>
  <si>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</si>
  <si>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</si>
  <si>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</si>
  <si>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</si>
  <si>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</si>
  <si>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</si>
  <si>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</si>
  <si>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</si>
  <si>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</si>
  <si>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</si>
  <si>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</si>
  <si>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</si>
  <si>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</si>
  <si>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</si>
  <si>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</si>
  <si>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</si>
  <si>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</si>
  <si>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</si>
  <si>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</si>
  <si>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</si>
  <si>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</si>
  <si>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</si>
  <si>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</si>
  <si>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</si>
  <si>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</si>
  <si>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</si>
  <si>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</si>
  <si>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</si>
  <si>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</si>
  <si>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</si>
  <si>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</si>
  <si>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</si>
  <si>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</si>
  <si>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</si>
  <si>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</si>
  <si>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</si>
  <si>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</si>
  <si>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</si>
  <si>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</si>
  <si>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</si>
  <si>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</si>
  <si>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</si>
  <si>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</si>
  <si>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</si>
  <si>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</si>
  <si>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</si>
  <si>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</si>
  <si>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</si>
  <si>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</si>
  <si>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</si>
  <si>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</si>
  <si>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</si>
  <si>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</si>
  <si>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</si>
  <si>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</si>
  <si>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</si>
  <si>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</si>
  <si>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</si>
  <si>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</si>
  <si>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</si>
  <si>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</si>
  <si>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</si>
  <si>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</si>
  <si>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</si>
  <si>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</si>
  <si>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</si>
  <si>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</si>
  <si>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</si>
  <si>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</si>
  <si>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</si>
  <si>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</si>
  <si>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</si>
  <si>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</si>
  <si>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</si>
  <si>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</si>
  <si>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</si>
  <si>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</si>
  <si>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</si>
  <si>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</si>
  <si>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</si>
  <si>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</si>
  <si>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</si>
  <si>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</si>
  <si>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</si>
  <si>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</si>
  <si>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</si>
  <si>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</si>
  <si>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</si>
  <si>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</si>
  <si>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</si>
  <si>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</si>
  <si>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</si>
  <si>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</si>
  <si>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</si>
  <si>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</si>
  <si>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</si>
  <si>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</si>
  <si>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</si>
  <si>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</si>
  <si>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</si>
  <si>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</si>
  <si>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</si>
  <si>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</si>
  <si>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</si>
  <si>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</si>
  <si>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</si>
  <si>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</si>
  <si>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</si>
  <si>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</si>
  <si>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</si>
  <si>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</si>
  <si>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</si>
  <si>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</si>
  <si>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</si>
  <si>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</si>
  <si>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</si>
  <si>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</si>
  <si>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</si>
  <si>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</si>
  <si>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</si>
  <si>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</si>
  <si>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</si>
  <si>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</si>
  <si>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</si>
  <si>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</si>
  <si>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</si>
  <si>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</si>
  <si>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</si>
  <si>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</si>
  <si>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</si>
  <si>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</si>
  <si>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</si>
  <si>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</si>
  <si>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</si>
  <si>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</si>
  <si>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</si>
  <si>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</si>
  <si>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</si>
  <si>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</si>
  <si>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</si>
  <si>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</si>
  <si>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</si>
  <si>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</si>
  <si>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</si>
  <si>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</si>
  <si>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</si>
  <si>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</si>
  <si>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</si>
  <si>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</si>
  <si>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</si>
  <si>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</si>
  <si>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</si>
  <si>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</si>
  <si>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</si>
  <si>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</si>
  <si>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</si>
  <si>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</si>
  <si>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</si>
  <si>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</si>
  <si>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</si>
  <si>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</si>
  <si>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</si>
  <si>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</si>
  <si>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</si>
  <si>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</si>
  <si>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</si>
  <si>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</si>
  <si>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</si>
  <si>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</si>
  <si>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</si>
  <si>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</si>
  <si>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</si>
  <si>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</si>
  <si>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</si>
  <si>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</si>
  <si>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</si>
  <si>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</si>
  <si>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</si>
  <si>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</si>
  <si>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</si>
  <si>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</si>
  <si>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</si>
  <si>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</si>
  <si>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</si>
  <si>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</si>
  <si>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</si>
  <si>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</si>
  <si>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</si>
  <si>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</si>
  <si>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</si>
  <si>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</si>
  <si>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</si>
  <si>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</si>
  <si>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</si>
  <si>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</si>
  <si>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</si>
  <si>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</si>
  <si>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</si>
  <si>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</si>
  <si>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</si>
  <si>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</si>
  <si>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</si>
  <si>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</si>
  <si>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</si>
  <si>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</si>
  <si>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</si>
  <si>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</si>
  <si>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</si>
  <si>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</si>
  <si>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</si>
  <si>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</si>
  <si>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</si>
  <si>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</si>
  <si>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</si>
  <si>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</si>
  <si>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</si>
  <si>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</si>
  <si>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</si>
  <si>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</si>
  <si>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</si>
  <si>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</si>
  <si>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</si>
  <si>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</si>
  <si>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</si>
  <si>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</si>
  <si>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</si>
  <si>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</si>
  <si>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</si>
  <si>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</si>
  <si>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</si>
  <si>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</si>
  <si>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</si>
  <si>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</si>
  <si>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</si>
  <si>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</si>
  <si>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</si>
  <si>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</si>
  <si>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</si>
  <si>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</si>
  <si>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</si>
  <si>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</si>
  <si>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</si>
  <si>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</si>
  <si>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</si>
  <si>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</si>
  <si>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</si>
  <si>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</si>
  <si>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</si>
  <si>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</si>
  <si>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</si>
  <si>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</si>
  <si>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</si>
  <si>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</si>
  <si>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</si>
  <si>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</si>
  <si>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</si>
  <si>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</si>
  <si>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</si>
  <si>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</si>
  <si>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</si>
  <si>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</si>
  <si>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</si>
  <si>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</si>
  <si>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</si>
  <si>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</si>
  <si>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</si>
  <si>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</si>
  <si>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</si>
  <si>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</si>
  <si>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</si>
  <si>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</si>
  <si>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</si>
  <si>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</si>
  <si>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</si>
  <si>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</si>
  <si>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</si>
  <si>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</si>
  <si>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</si>
  <si>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</si>
  <si>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</si>
  <si>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</si>
  <si>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</si>
  <si>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</si>
  <si>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</si>
  <si>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</si>
  <si>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</si>
  <si>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</si>
  <si>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</si>
  <si>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</si>
  <si>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</si>
  <si>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</si>
  <si>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</si>
  <si>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</si>
  <si>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</si>
  <si>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</si>
  <si>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</si>
  <si>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</si>
  <si>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</si>
  <si>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</si>
  <si>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</si>
  <si>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</si>
  <si>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</si>
  <si>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</si>
  <si>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</si>
  <si>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</si>
  <si>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</si>
  <si>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</si>
  <si>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</si>
  <si>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</si>
  <si>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</si>
  <si>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</si>
  <si>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</si>
  <si>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</si>
  <si>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</si>
  <si>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</si>
  <si>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</si>
  <si>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</si>
  <si>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</si>
  <si>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</si>
  <si>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</si>
  <si>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</si>
  <si>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</si>
  <si>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</si>
  <si>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</si>
  <si>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</si>
  <si>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</si>
  <si>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</si>
  <si>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</si>
  <si>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</si>
  <si>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</si>
  <si>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</si>
  <si>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</si>
  <si>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</si>
  <si>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</si>
  <si>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</si>
  <si>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</si>
  <si>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</si>
  <si>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</si>
  <si>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</si>
  <si>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</si>
  <si>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</si>
  <si>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</si>
  <si>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</si>
  <si>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</si>
  <si>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</si>
  <si>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</si>
  <si>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</si>
  <si>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</si>
  <si>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</si>
  <si>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</si>
  <si>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</si>
  <si>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</si>
  <si>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</si>
  <si>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</si>
  <si>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</si>
  <si>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</si>
  <si>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</si>
  <si>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</si>
  <si>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</si>
  <si>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</si>
  <si>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</si>
  <si>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</si>
  <si>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</si>
  <si>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</si>
  <si>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</si>
  <si>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</si>
  <si>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</si>
  <si>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</si>
  <si>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</si>
  <si>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</si>
  <si>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</si>
  <si>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</si>
  <si>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</si>
  <si>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</si>
  <si>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</si>
  <si>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</si>
  <si>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</si>
  <si>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</si>
  <si>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</si>
  <si>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</si>
  <si>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</si>
  <si>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</si>
  <si>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</si>
  <si>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</si>
  <si>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</si>
  <si>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</si>
  <si>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</si>
  <si>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</si>
  <si>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</si>
  <si>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</si>
  <si>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</si>
  <si>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</si>
  <si>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</si>
  <si>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</si>
  <si>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</si>
  <si>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</si>
  <si>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</si>
  <si>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</si>
  <si>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</si>
  <si>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</si>
  <si>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</si>
  <si>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</si>
  <si>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</si>
  <si>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</si>
  <si>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</si>
  <si>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</si>
  <si>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</si>
  <si>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</si>
  <si>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</si>
  <si>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</si>
  <si>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</si>
  <si>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</si>
  <si>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</si>
  <si>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</si>
  <si>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</si>
  <si>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</si>
  <si>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</si>
  <si>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</si>
  <si>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</si>
  <si>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</si>
  <si>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</si>
  <si>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</si>
  <si>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</si>
  <si>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</si>
  <si>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</si>
  <si>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</si>
  <si>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</si>
  <si>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</si>
  <si>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</si>
  <si>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</si>
  <si>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</si>
  <si>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</si>
  <si>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</si>
  <si>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</si>
  <si>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</si>
  <si>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</si>
  <si>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</si>
  <si>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</si>
  <si>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</si>
  <si>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</si>
  <si>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</si>
  <si>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</si>
  <si>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</si>
  <si>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</si>
  <si>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</si>
  <si>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</si>
  <si>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</si>
  <si>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</si>
  <si>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</si>
  <si>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</si>
  <si>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</si>
  <si>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</si>
  <si>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</si>
  <si>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</si>
  <si>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</si>
  <si>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</si>
  <si>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</si>
  <si>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</si>
  <si>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</si>
  <si>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</si>
  <si>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</si>
  <si>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</si>
  <si>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</si>
  <si>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</si>
  <si>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</si>
  <si>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</si>
  <si>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</si>
  <si>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</si>
  <si>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</si>
  <si>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</si>
  <si>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</si>
  <si>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</si>
  <si>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</si>
  <si>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</si>
  <si>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</si>
  <si>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</si>
  <si>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</si>
  <si>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</si>
  <si>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</si>
  <si>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</si>
  <si>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</si>
  <si>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</si>
  <si>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</si>
  <si>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</si>
  <si>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</si>
  <si>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</si>
  <si>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</si>
  <si>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</si>
  <si>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</si>
  <si>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</si>
  <si>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</si>
  <si>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</si>
  <si>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</si>
  <si>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</si>
  <si>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</si>
  <si>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</si>
  <si>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</si>
  <si>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</si>
  <si>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</si>
  <si>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</si>
  <si>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</si>
  <si>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</si>
  <si>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</si>
  <si>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</si>
  <si>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</si>
  <si>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</si>
  <si>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</si>
  <si>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</si>
  <si>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</si>
  <si>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</si>
  <si>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</si>
  <si>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</si>
  <si>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</si>
  <si>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</si>
  <si>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</si>
  <si>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</si>
  <si>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</si>
  <si>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</si>
  <si>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</si>
  <si>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</si>
  <si>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</si>
  <si>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</si>
  <si>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</si>
  <si>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</si>
  <si>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</si>
  <si>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</si>
  <si>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</si>
  <si>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</si>
  <si>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</si>
  <si>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</si>
  <si>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</si>
  <si>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</si>
  <si>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</si>
  <si>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</si>
  <si>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</si>
  <si>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</si>
  <si>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</si>
  <si>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</si>
  <si>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</si>
  <si>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</si>
  <si>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</si>
  <si>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</si>
  <si>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</si>
  <si>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</si>
  <si>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</si>
  <si>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</si>
  <si>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</si>
  <si>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</si>
  <si>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</si>
  <si>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</si>
  <si>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</si>
  <si>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</si>
  <si>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</si>
  <si>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</si>
  <si>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</si>
  <si>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</si>
  <si>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</si>
  <si>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</si>
  <si>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</si>
  <si>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</si>
  <si>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</si>
  <si>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</si>
  <si>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</si>
  <si>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</si>
  <si>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</si>
  <si>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</si>
  <si>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</si>
  <si>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</si>
  <si>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</si>
  <si>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</si>
  <si>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</si>
  <si>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</si>
  <si>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</si>
  <si>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</si>
  <si>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</si>
  <si>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</si>
  <si>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</si>
  <si>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</si>
  <si>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</si>
  <si>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</si>
  <si>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</si>
  <si>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</si>
  <si>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</si>
  <si>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</si>
  <si>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</si>
  <si>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</si>
  <si>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</si>
  <si>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</si>
  <si>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</si>
  <si>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</si>
  <si>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</si>
  <si>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</si>
  <si>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</si>
  <si>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</si>
  <si>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</si>
  <si>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</si>
  <si>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</si>
  <si>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</si>
  <si>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</si>
  <si>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</si>
  <si>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</si>
  <si>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</si>
  <si>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</si>
  <si>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</si>
  <si>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</si>
  <si>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</si>
  <si>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</si>
  <si>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</si>
  <si>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</si>
  <si>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</si>
  <si>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</si>
  <si>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</si>
  <si>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</si>
  <si>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</si>
  <si>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</si>
  <si>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</si>
  <si>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</si>
  <si>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</si>
  <si>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</si>
  <si>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</si>
  <si>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</si>
  <si>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</si>
  <si>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</si>
  <si>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</si>
  <si>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</si>
  <si>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</si>
  <si>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</si>
  <si>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</si>
  <si>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</si>
  <si>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</si>
  <si>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</si>
  <si>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</si>
  <si>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</si>
  <si>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</si>
  <si>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</si>
  <si>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</si>
  <si>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</si>
  <si>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</si>
  <si>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</si>
  <si>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</si>
  <si>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</si>
  <si>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</si>
  <si>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</si>
  <si>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</si>
  <si>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</si>
  <si>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</si>
  <si>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</si>
  <si>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</si>
  <si>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</si>
  <si>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</si>
  <si>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</si>
  <si>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</si>
  <si>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</si>
  <si>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</si>
  <si>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</si>
  <si>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</si>
  <si>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</si>
  <si>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</si>
  <si>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</si>
  <si>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</si>
  <si>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</si>
  <si>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</si>
  <si>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</si>
  <si>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</si>
  <si>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</si>
  <si>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</si>
  <si>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</si>
  <si>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</si>
  <si>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</si>
  <si>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</si>
  <si>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</si>
  <si>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</si>
  <si>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</si>
  <si>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</si>
  <si>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</si>
  <si>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</si>
  <si>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</si>
  <si>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</si>
  <si>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</si>
  <si>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</si>
  <si>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</si>
  <si>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</si>
  <si>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</si>
  <si>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</si>
  <si>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</si>
  <si>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</si>
  <si>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</si>
  <si>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</si>
  <si>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</si>
  <si>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</si>
  <si>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</si>
  <si>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</si>
  <si>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</si>
  <si>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</si>
  <si>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</si>
  <si>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</si>
  <si>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</si>
  <si>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</si>
  <si>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</si>
  <si>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</si>
  <si>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</si>
  <si>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</si>
  <si>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</si>
  <si>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</si>
  <si>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</si>
  <si>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</si>
  <si>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</si>
  <si>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</si>
  <si>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</si>
  <si>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</si>
  <si>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</si>
  <si>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</si>
  <si>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</si>
  <si>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</si>
  <si>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</si>
  <si>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</si>
  <si>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</si>
  <si>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</si>
  <si>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</si>
  <si>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</si>
  <si>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</si>
  <si>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</si>
  <si>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</si>
  <si>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</si>
  <si>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</si>
  <si>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</si>
  <si>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</si>
  <si>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</si>
  <si>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</si>
  <si>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</si>
  <si>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</si>
  <si>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</si>
  <si>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</si>
  <si>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</si>
  <si>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</si>
  <si>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</si>
  <si>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</si>
  <si>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</si>
  <si>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</si>
  <si>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</si>
  <si>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</si>
  <si>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</si>
  <si>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</si>
  <si>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</si>
  <si>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</si>
  <si>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</si>
  <si>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</si>
  <si>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</si>
  <si>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</si>
  <si>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</si>
  <si>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</si>
  <si>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</si>
  <si>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</si>
  <si>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</si>
  <si>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</si>
  <si>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</si>
  <si>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</si>
  <si>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</si>
  <si>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</si>
  <si>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</si>
  <si>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</si>
  <si>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</si>
  <si>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</si>
  <si>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</si>
  <si>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</si>
  <si>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</si>
  <si>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</si>
  <si>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</si>
  <si>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</si>
  <si>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</si>
  <si>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</si>
  <si>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</si>
  <si>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</si>
  <si>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</si>
  <si>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</si>
  <si>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</si>
  <si>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</si>
  <si>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</si>
  <si>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</si>
  <si>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</si>
  <si>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</si>
  <si>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</si>
  <si>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</si>
  <si>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</si>
  <si>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</si>
  <si>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</si>
  <si>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</si>
  <si>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</si>
  <si>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</si>
  <si>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</si>
  <si>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</si>
  <si>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</si>
  <si>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</si>
  <si>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</si>
  <si>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</si>
  <si>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</si>
  <si>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</si>
  <si>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</si>
  <si>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</si>
  <si>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</si>
  <si>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</si>
  <si>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</si>
  <si>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</si>
  <si>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</si>
  <si>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</si>
  <si>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</si>
  <si>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</si>
  <si>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</si>
  <si>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</si>
  <si>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</si>
  <si>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</si>
  <si>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</si>
  <si>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</si>
  <si>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</si>
  <si>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</si>
  <si>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</si>
  <si>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</si>
  <si>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</si>
  <si>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</si>
  <si>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</si>
  <si>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</si>
  <si>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</si>
  <si>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</si>
  <si>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</si>
  <si>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</si>
  <si>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</si>
  <si>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</si>
  <si>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</si>
  <si>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</si>
  <si>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</si>
  <si>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</si>
  <si>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</si>
  <si>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</si>
  <si>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</si>
  <si>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</si>
  <si>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</si>
  <si>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</si>
  <si>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</si>
  <si>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</si>
  <si>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</si>
  <si>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</si>
  <si>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</si>
  <si>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</si>
  <si>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</si>
  <si>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</si>
  <si>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</si>
  <si>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</si>
  <si>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</si>
  <si>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</si>
  <si>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</si>
  <si>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</si>
  <si>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</si>
  <si>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</si>
  <si>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</si>
  <si>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</si>
  <si>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</si>
  <si>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</si>
  <si>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</si>
  <si>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</si>
  <si>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</si>
  <si>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</si>
  <si>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</si>
  <si>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</si>
  <si>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</si>
  <si>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</si>
  <si>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</si>
  <si>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</si>
  <si>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</si>
  <si>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</si>
  <si>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</si>
  <si>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</si>
  <si>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</si>
  <si>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</si>
  <si>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</si>
  <si>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</si>
  <si>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</si>
  <si>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</si>
  <si>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</si>
  <si>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</si>
  <si>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</si>
  <si>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</si>
  <si>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</si>
  <si>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</si>
  <si>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</si>
  <si>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</si>
  <si>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</si>
  <si>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</si>
  <si>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</si>
  <si>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</si>
  <si>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</si>
  <si>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</si>
  <si>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</si>
  <si>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</si>
  <si>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</si>
  <si>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</si>
  <si>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</si>
  <si>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</si>
  <si>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</si>
  <si>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</si>
  <si>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</si>
  <si>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</si>
  <si>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</si>
  <si>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</si>
  <si>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</si>
  <si>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</si>
  <si>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</si>
  <si>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</si>
  <si>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</si>
  <si>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</si>
  <si>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</si>
  <si>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</si>
  <si>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</si>
  <si>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</si>
  <si>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</si>
  <si>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</si>
  <si>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</si>
  <si>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</si>
  <si>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</si>
  <si>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</si>
  <si>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</si>
  <si>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</si>
  <si>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</si>
  <si>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</si>
  <si>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</si>
  <si>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</si>
  <si>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</si>
  <si>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</si>
  <si>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</si>
  <si>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</si>
  <si>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</si>
  <si>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</si>
  <si>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</si>
  <si>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</si>
  <si>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</si>
  <si>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</si>
  <si>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</si>
  <si>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</si>
  <si>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</si>
  <si>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</si>
  <si>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</si>
  <si>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</si>
  <si>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</si>
  <si>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</si>
  <si>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</si>
  <si>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</si>
  <si>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</si>
  <si>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</si>
  <si>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</si>
  <si>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</si>
  <si>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</si>
  <si>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</si>
  <si>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</si>
  <si>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</si>
  <si>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</si>
  <si>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</si>
  <si>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</si>
  <si>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</si>
  <si>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</si>
  <si>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</si>
  <si>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</si>
  <si>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</si>
  <si>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</si>
  <si>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</si>
  <si>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</si>
  <si>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</si>
  <si>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</si>
  <si>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</si>
  <si>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</si>
  <si>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</si>
  <si>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</si>
  <si>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</si>
  <si>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</si>
  <si>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</si>
  <si>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</si>
  <si>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</si>
  <si>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</si>
  <si>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</si>
  <si>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</si>
  <si>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</si>
  <si>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</si>
  <si>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</si>
  <si>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</si>
  <si>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</si>
  <si>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</si>
  <si>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</si>
  <si>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</si>
  <si>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</si>
  <si>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</si>
  <si>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</si>
  <si>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</si>
  <si>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</si>
  <si>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</si>
  <si>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</si>
  <si>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</si>
  <si>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</si>
  <si>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</si>
  <si>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</si>
  <si>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</si>
  <si>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</si>
  <si>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</si>
  <si>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</si>
  <si>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</si>
  <si>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</si>
  <si>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</si>
  <si>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</si>
  <si>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</si>
  <si>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</si>
  <si>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</si>
  <si>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</si>
  <si>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</si>
  <si>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</si>
  <si>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</si>
  <si>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</si>
  <si>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</si>
  <si>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</si>
  <si>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</si>
  <si>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</si>
  <si>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</si>
  <si>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</si>
  <si>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</si>
  <si>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</si>
  <si>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</si>
  <si>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</si>
  <si>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</si>
  <si>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</si>
  <si>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</si>
  <si>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</si>
  <si>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</si>
  <si>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</si>
  <si>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</si>
  <si>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</si>
  <si>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</si>
  <si>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</si>
  <si>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</si>
  <si>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</si>
  <si>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</si>
  <si>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</si>
  <si>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</si>
  <si>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</si>
  <si>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</si>
  <si>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</si>
  <si>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</si>
  <si>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</si>
  <si>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</si>
  <si>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</si>
  <si>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</si>
  <si>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</si>
  <si>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</si>
  <si>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</si>
  <si>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</si>
  <si>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</si>
  <si>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</si>
  <si>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</si>
  <si>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</si>
  <si>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</si>
  <si>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</si>
  <si>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</si>
  <si>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</si>
  <si>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</si>
  <si>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</si>
  <si>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</si>
  <si>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</si>
  <si>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</si>
  <si>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</si>
  <si>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</si>
  <si>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</si>
  <si>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</si>
  <si>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</si>
  <si>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</si>
  <si>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</si>
  <si>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</si>
  <si>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</si>
  <si>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</si>
  <si>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</si>
  <si>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</si>
  <si>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</si>
  <si>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</si>
  <si>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</si>
  <si>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</si>
  <si>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</si>
  <si>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</si>
  <si>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</si>
  <si>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</si>
  <si>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</si>
  <si>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</si>
  <si>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</si>
  <si>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</si>
  <si>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</si>
  <si>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</si>
  <si>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</si>
  <si>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</si>
  <si>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</si>
  <si>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</si>
  <si>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</si>
  <si>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</si>
  <si>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</si>
  <si>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</si>
  <si>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</si>
  <si>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</si>
  <si>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</si>
  <si>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</si>
  <si>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</si>
  <si>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</si>
  <si>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</si>
  <si>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</si>
  <si>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</si>
  <si>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</si>
  <si>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</si>
  <si>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</si>
  <si>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</si>
  <si>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</si>
  <si>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</si>
  <si>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</si>
  <si>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</si>
  <si>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</si>
  <si>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</si>
  <si>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</si>
  <si>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</si>
  <si>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</si>
  <si>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</si>
  <si>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</si>
  <si>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</si>
  <si>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</si>
  <si>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</si>
  <si>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</si>
  <si>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</si>
  <si>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</si>
  <si>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</si>
  <si>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</si>
  <si>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</si>
  <si>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</si>
  <si>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</si>
  <si>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</si>
  <si>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</si>
  <si>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</si>
  <si>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</si>
  <si>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</si>
  <si>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</si>
  <si>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</si>
  <si>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</si>
  <si>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</si>
  <si>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</si>
  <si>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</si>
  <si>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</si>
  <si>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</si>
  <si>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</si>
  <si>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</si>
  <si>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</si>
  <si>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</si>
  <si>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</si>
  <si>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</si>
  <si>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</si>
  <si>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</si>
  <si>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</si>
  <si>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</si>
  <si>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</si>
  <si>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</si>
  <si>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</si>
  <si>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</si>
  <si>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</si>
  <si>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</si>
  <si>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</si>
  <si>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</si>
  <si>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</si>
  <si>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</si>
  <si>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</si>
  <si>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</si>
  <si>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</si>
  <si>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</si>
  <si>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</si>
  <si>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</si>
  <si>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</si>
  <si>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</si>
  <si>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</si>
  <si>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</si>
  <si>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</si>
  <si>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</si>
  <si>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</si>
  <si>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</si>
  <si>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</si>
  <si>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</si>
  <si>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</si>
  <si>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</si>
  <si>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</si>
  <si>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</si>
  <si>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</si>
  <si>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</si>
  <si>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</si>
  <si>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</si>
  <si>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</si>
  <si>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</si>
  <si>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</si>
  <si>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</si>
  <si>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</si>
  <si>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</si>
  <si>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</si>
  <si>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</si>
  <si>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</si>
  <si>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</si>
  <si>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</si>
  <si>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</si>
  <si>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</si>
  <si>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</si>
  <si>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</si>
  <si>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</si>
  <si>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</si>
  <si>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</si>
  <si>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</si>
  <si>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</si>
  <si>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</si>
  <si>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</si>
  <si>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</si>
  <si>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</si>
  <si>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</si>
  <si>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</si>
  <si>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</si>
  <si>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</si>
  <si>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</si>
  <si>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</si>
  <si>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</si>
  <si>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</si>
  <si>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</si>
  <si>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</si>
  <si>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</si>
  <si>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</si>
  <si>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</si>
  <si>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</si>
  <si>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</si>
  <si>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</si>
  <si>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</si>
  <si>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</si>
  <si>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</si>
  <si>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</si>
  <si>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</si>
  <si>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</si>
  <si>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</si>
  <si>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</si>
  <si>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</si>
  <si>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</si>
  <si>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</si>
  <si>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</si>
  <si>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</si>
  <si>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</si>
  <si>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</si>
  <si>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</si>
  <si>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</si>
  <si>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</si>
  <si>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</si>
  <si>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</si>
  <si>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</si>
  <si>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</si>
  <si>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</si>
  <si>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</si>
  <si>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</si>
  <si>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</si>
  <si>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</si>
  <si>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</si>
  <si>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</si>
  <si>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</si>
  <si>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</si>
  <si>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</si>
  <si>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</si>
  <si>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</si>
  <si>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</si>
  <si>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</si>
  <si>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</si>
  <si>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</si>
  <si>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</si>
  <si>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</si>
  <si>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</si>
  <si>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</si>
  <si>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</si>
  <si>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</si>
  <si>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</si>
  <si>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</si>
  <si>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</si>
  <si>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</si>
  <si>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</si>
  <si>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</si>
  <si>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</si>
  <si>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</si>
  <si>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</si>
  <si>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</si>
  <si>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</si>
  <si>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</si>
  <si>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</si>
  <si>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</si>
  <si>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</si>
  <si>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</si>
  <si>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</si>
  <si>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</si>
  <si>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</si>
  <si>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</si>
  <si>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</si>
  <si>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</si>
  <si>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</si>
  <si>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</si>
  <si>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</si>
  <si>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</si>
  <si>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</si>
  <si>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</si>
  <si>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</si>
  <si>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</si>
  <si>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</si>
  <si>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</si>
  <si>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</si>
  <si>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</si>
  <si>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</si>
  <si>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</si>
  <si>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</si>
  <si>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</si>
  <si>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</si>
  <si>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</si>
  <si>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</si>
  <si>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</si>
  <si>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</si>
  <si>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</si>
  <si>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</si>
  <si>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</si>
  <si>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</si>
  <si>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</si>
  <si>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</si>
  <si>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</si>
  <si>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</si>
  <si>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</si>
  <si>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</si>
  <si>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</si>
  <si>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</si>
  <si>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</si>
  <si>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</si>
  <si>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</si>
  <si>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</si>
  <si>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</si>
  <si>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</si>
  <si>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</si>
  <si>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</si>
  <si>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</si>
  <si>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</si>
  <si>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</si>
  <si>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</si>
  <si>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</si>
  <si>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</si>
  <si>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</si>
  <si>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</si>
  <si>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</si>
  <si>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</si>
  <si>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</si>
  <si>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</si>
  <si>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</si>
  <si>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</si>
  <si>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</si>
  <si>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</si>
  <si>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</si>
  <si>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</si>
  <si>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</si>
  <si>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</si>
  <si>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</si>
  <si>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</si>
  <si>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</si>
  <si>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</si>
  <si>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</si>
  <si>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</si>
  <si>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</si>
  <si>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</si>
  <si>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</si>
  <si>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</si>
  <si>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</si>
  <si>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</si>
  <si>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</si>
  <si>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</si>
  <si>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</si>
  <si>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</si>
  <si>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</si>
  <si>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</si>
  <si>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</si>
  <si>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</si>
  <si>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</si>
  <si>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</si>
  <si>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</si>
  <si>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</si>
  <si>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</si>
  <si>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</si>
  <si>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</si>
  <si>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</si>
  <si>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</si>
  <si>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</si>
  <si>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</si>
  <si>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</si>
  <si>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</si>
  <si>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</si>
  <si>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</si>
  <si>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</si>
  <si>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</si>
  <si>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</si>
  <si>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</si>
  <si>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</si>
  <si>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</si>
  <si>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</si>
  <si>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</si>
  <si>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</si>
  <si>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</si>
  <si>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</si>
  <si>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</si>
  <si>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</si>
  <si>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</si>
  <si>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</si>
  <si>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</si>
  <si>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</si>
  <si>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</si>
  <si>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</si>
  <si>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</si>
  <si>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</si>
  <si>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</si>
  <si>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</si>
  <si>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</si>
  <si>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</si>
  <si>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</si>
  <si>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</si>
  <si>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</si>
  <si>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</si>
  <si>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</si>
  <si>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</si>
  <si>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</si>
  <si>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</si>
  <si>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</si>
  <si>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</si>
  <si>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</si>
  <si>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</si>
  <si>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</si>
  <si>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</si>
  <si>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</si>
  <si>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</si>
  <si>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</si>
  <si>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</si>
  <si>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</si>
  <si>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</si>
  <si>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</si>
  <si>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</si>
  <si>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</si>
  <si>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</si>
  <si>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</si>
  <si>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</si>
  <si>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</si>
  <si>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</si>
  <si>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</si>
  <si>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</si>
  <si>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</si>
  <si>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</si>
  <si>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</si>
  <si>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</si>
  <si>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</si>
  <si>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</si>
  <si>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</si>
  <si>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</si>
  <si>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</si>
  <si>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</si>
  <si>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</si>
  <si>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</si>
  <si>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</si>
  <si>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</si>
  <si>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</si>
  <si>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</si>
  <si>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</si>
  <si>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</si>
  <si>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</si>
  <si>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</si>
  <si>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</si>
  <si>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</si>
  <si>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</si>
  <si>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</si>
  <si>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</si>
  <si>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</si>
  <si>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</si>
  <si>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</si>
  <si>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</si>
  <si>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</si>
  <si>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</si>
  <si>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</si>
  <si>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</si>
  <si>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</si>
  <si>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</si>
  <si>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</si>
  <si>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</si>
  <si>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</si>
  <si>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</si>
  <si>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</si>
  <si>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</si>
  <si>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</si>
  <si>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</si>
  <si>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</si>
  <si>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</si>
  <si>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</si>
  <si>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</si>
  <si>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</si>
  <si>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</si>
  <si>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</si>
  <si>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</si>
  <si>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</si>
  <si>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</si>
  <si>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</si>
  <si>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</si>
  <si>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</si>
  <si>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</si>
  <si>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</si>
  <si>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</si>
  <si>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</si>
  <si>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</si>
  <si>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</si>
  <si>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</si>
  <si>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</si>
  <si>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</si>
  <si>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</si>
  <si>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</si>
  <si>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</si>
  <si>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</si>
  <si>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</si>
  <si>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</si>
  <si>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</si>
  <si>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</si>
  <si>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</si>
  <si>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</si>
  <si>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</si>
  <si>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</si>
  <si>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</si>
  <si>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</si>
  <si>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</si>
  <si>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</si>
  <si>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</si>
  <si>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</si>
  <si>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</si>
  <si>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</si>
  <si>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</si>
  <si>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</si>
  <si>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</si>
  <si>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</si>
  <si>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</si>
  <si>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</si>
  <si>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</si>
  <si>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</si>
  <si>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</si>
  <si>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</si>
  <si>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</si>
  <si>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</si>
  <si>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</si>
  <si>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</si>
  <si>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</si>
  <si>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</si>
  <si>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</si>
  <si>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</si>
  <si>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</si>
  <si>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</si>
  <si>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</si>
  <si>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</si>
  <si>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</si>
  <si>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</si>
  <si>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</si>
  <si>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</si>
  <si>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</si>
  <si>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</si>
  <si>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</si>
  <si>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</si>
  <si>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</si>
  <si>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</si>
  <si>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</si>
  <si>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</si>
  <si>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</si>
  <si>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</si>
  <si>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</si>
  <si>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</si>
  <si>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</si>
  <si>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</si>
  <si>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</si>
  <si>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</si>
  <si>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</si>
  <si>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</si>
  <si>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</si>
  <si>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</si>
  <si>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</si>
  <si>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</si>
  <si>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</si>
  <si>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</si>
  <si>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</si>
  <si>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</si>
  <si>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</si>
  <si>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</si>
  <si>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</si>
  <si>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</si>
  <si>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</si>
  <si>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</si>
  <si>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</si>
  <si>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</si>
  <si>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</si>
  <si>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</si>
  <si>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</si>
  <si>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</si>
  <si>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</si>
  <si>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</si>
  <si>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</si>
  <si>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</si>
  <si>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</si>
  <si>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</si>
  <si>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</si>
  <si>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</si>
  <si>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</si>
  <si>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</si>
  <si>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</si>
  <si>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</si>
  <si>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</si>
  <si>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</si>
  <si>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</si>
  <si>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</si>
  <si>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</si>
  <si>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</si>
  <si>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</si>
  <si>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</si>
  <si>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</si>
  <si>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</si>
  <si>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</si>
  <si>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</si>
  <si>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</si>
  <si>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</si>
  <si>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</si>
  <si>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</si>
  <si>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</si>
  <si>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</si>
  <si>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</si>
  <si>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</si>
  <si>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</si>
  <si>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</si>
  <si>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</si>
  <si>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</si>
  <si>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</si>
  <si>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</si>
  <si>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</si>
  <si>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</si>
  <si>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</si>
  <si>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</si>
  <si>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</si>
  <si>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</si>
  <si>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</si>
  <si>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</si>
  <si>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</si>
  <si>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</si>
  <si>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</si>
  <si>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</si>
  <si>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</si>
  <si>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</si>
  <si>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</si>
  <si>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</si>
  <si>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</si>
  <si>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</si>
  <si>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</si>
  <si>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</si>
  <si>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</si>
  <si>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</si>
  <si>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</si>
  <si>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</si>
  <si>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</si>
  <si>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</si>
  <si>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</si>
  <si>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</si>
  <si>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</si>
  <si>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</si>
  <si>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</si>
  <si>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</si>
  <si>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</si>
  <si>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</si>
  <si>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</si>
  <si>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</si>
  <si>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</si>
  <si>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</si>
  <si>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</si>
  <si>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</si>
  <si>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</si>
  <si>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</si>
  <si>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</si>
  <si>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</si>
  <si>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</si>
  <si>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</si>
  <si>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</si>
  <si>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</si>
  <si>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</si>
  <si>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</si>
  <si>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</si>
  <si>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</si>
  <si>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</si>
  <si>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</si>
  <si>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</si>
  <si>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</si>
  <si>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</si>
  <si>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</si>
  <si>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</si>
  <si>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</si>
  <si>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</si>
  <si>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</si>
  <si>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</si>
  <si>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</si>
  <si>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</si>
  <si>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</si>
  <si>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</si>
  <si>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</si>
  <si>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</si>
  <si>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</si>
  <si>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</si>
  <si>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</si>
  <si>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</si>
  <si>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</si>
  <si>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</si>
  <si>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</si>
  <si>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</si>
  <si>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</si>
  <si>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</si>
  <si>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</si>
  <si>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</si>
  <si>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</si>
  <si>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</si>
  <si>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</si>
  <si>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</si>
  <si>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</si>
  <si>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</si>
  <si>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</si>
  <si>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</si>
  <si>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</si>
  <si>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</si>
  <si>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</si>
  <si>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</si>
  <si>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</si>
  <si>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</si>
  <si>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</si>
  <si>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</si>
  <si>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</si>
  <si>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</si>
  <si>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</si>
  <si>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</si>
  <si>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</si>
  <si>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</si>
  <si>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</si>
  <si>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</si>
  <si>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</si>
  <si>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</si>
  <si>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</si>
  <si>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</si>
  <si>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</si>
  <si>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</si>
  <si>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</si>
  <si>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</si>
  <si>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</si>
  <si>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</si>
  <si>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</si>
  <si>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</si>
  <si>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</si>
  <si>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</si>
  <si>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</si>
  <si>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</si>
  <si>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</si>
  <si>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</si>
  <si>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</si>
  <si>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</si>
  <si>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</si>
  <si>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</si>
  <si>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</si>
  <si>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</si>
  <si>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</si>
  <si>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</si>
  <si>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</si>
  <si>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</si>
  <si>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</si>
  <si>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</si>
  <si>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</si>
  <si>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</si>
  <si>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</si>
  <si>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</si>
  <si>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</si>
  <si>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</si>
  <si>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</si>
  <si>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</si>
  <si>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</si>
  <si>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</si>
  <si>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</si>
  <si>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</si>
  <si>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</si>
  <si>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</si>
  <si>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</si>
  <si>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</si>
  <si>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</si>
  <si>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</si>
  <si>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</si>
  <si>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</si>
  <si>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</si>
  <si>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</si>
  <si>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</si>
  <si>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</si>
  <si>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</si>
  <si>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</si>
  <si>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</si>
  <si>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</si>
  <si>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</si>
  <si>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</si>
  <si>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</si>
  <si>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</si>
  <si>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</si>
  <si>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</si>
  <si>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</si>
  <si>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</si>
  <si>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</si>
  <si>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</si>
  <si>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</si>
  <si>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</si>
  <si>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</si>
  <si>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</si>
  <si>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</si>
  <si>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</si>
  <si>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</si>
  <si>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</si>
  <si>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</si>
  <si>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</si>
  <si>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</si>
  <si>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</si>
  <si>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</si>
  <si>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</si>
  <si>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</si>
  <si>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</si>
  <si>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</si>
  <si>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</si>
  <si>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</si>
  <si>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</si>
  <si>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</si>
  <si>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</si>
  <si>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</si>
  <si>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</si>
  <si>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</si>
  <si>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</si>
  <si>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</si>
  <si>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</si>
  <si>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</si>
  <si>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</si>
  <si>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</si>
  <si>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</si>
  <si>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</si>
  <si>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</si>
  <si>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</si>
  <si>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</si>
  <si>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</si>
  <si>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</si>
  <si>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</si>
  <si>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</si>
  <si>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</si>
  <si>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</si>
  <si>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</si>
  <si>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</si>
  <si>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</si>
  <si>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</si>
  <si>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</si>
  <si>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</si>
  <si>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</si>
  <si>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</si>
  <si>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</si>
  <si>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</si>
  <si>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</si>
  <si>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</si>
  <si>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</si>
  <si>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</si>
  <si>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</si>
  <si>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</si>
  <si>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</si>
  <si>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</si>
  <si>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</si>
  <si>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</si>
  <si>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</si>
  <si>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</si>
  <si>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</si>
  <si>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</si>
  <si>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</si>
  <si>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</si>
  <si>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</si>
  <si>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</si>
  <si>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</si>
  <si>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</si>
  <si>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</si>
  <si>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</si>
  <si>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</si>
  <si>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</si>
  <si>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</si>
  <si>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</si>
  <si>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</si>
  <si>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</si>
  <si>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</si>
  <si>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</si>
  <si>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</si>
  <si>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</si>
  <si>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</si>
  <si>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</si>
  <si>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</si>
  <si>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</si>
  <si>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</si>
  <si>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</si>
  <si>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</si>
  <si>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</si>
  <si>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</si>
  <si>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</si>
  <si>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</si>
  <si>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</si>
  <si>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</si>
  <si>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</si>
  <si>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</si>
  <si>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</si>
  <si>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</si>
  <si>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</si>
  <si>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</si>
  <si>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</si>
  <si>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</si>
  <si>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</si>
  <si>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</si>
  <si>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</si>
  <si>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</si>
  <si>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</si>
  <si>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</si>
  <si>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</si>
  <si>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</si>
  <si>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</si>
  <si>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</si>
  <si>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</si>
  <si>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</si>
  <si>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</si>
  <si>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</si>
  <si>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</si>
  <si>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</si>
  <si>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</si>
  <si>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</si>
  <si>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</si>
  <si>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</si>
  <si>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</si>
  <si>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</si>
  <si>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</si>
  <si>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</si>
  <si>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</si>
  <si>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</si>
  <si>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</si>
  <si>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</si>
  <si>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</si>
  <si>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</si>
  <si>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</si>
  <si>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</si>
  <si>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</si>
  <si>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</si>
  <si>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</si>
  <si>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</si>
  <si>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</si>
  <si>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</si>
  <si>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</si>
  <si>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</si>
  <si>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</si>
  <si>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</si>
  <si>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</si>
  <si>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</si>
  <si>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</si>
  <si>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</si>
  <si>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</si>
  <si>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</si>
  <si>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</si>
  <si>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</si>
  <si>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</si>
  <si>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</si>
  <si>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</si>
  <si>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</si>
  <si>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</si>
  <si>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</si>
  <si>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</si>
  <si>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</si>
  <si>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</si>
  <si>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</si>
  <si>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</si>
  <si>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</si>
  <si>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</si>
  <si>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</si>
  <si>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</si>
  <si>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</si>
  <si>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</si>
  <si>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</si>
  <si>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</si>
  <si>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</si>
  <si>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</si>
  <si>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</si>
  <si>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</si>
  <si>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</si>
  <si>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</si>
  <si>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</si>
  <si>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</si>
  <si>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</si>
  <si>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</si>
  <si>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</si>
  <si>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</si>
  <si>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</si>
  <si>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</si>
  <si>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</si>
  <si>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</si>
  <si>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</si>
  <si>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</si>
  <si>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</si>
  <si>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</si>
  <si>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</si>
  <si>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</si>
  <si>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</si>
  <si>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</si>
  <si>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</si>
  <si>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</si>
  <si>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</si>
  <si>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</si>
  <si>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</si>
  <si>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</si>
  <si>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</si>
  <si>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</si>
  <si>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</si>
  <si>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</si>
  <si>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</si>
  <si>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</si>
  <si>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</si>
  <si>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</si>
  <si>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</si>
  <si>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</si>
  <si>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</si>
  <si>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</si>
  <si>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</si>
  <si>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</si>
  <si>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</si>
  <si>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</si>
  <si>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</si>
  <si>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</si>
  <si>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</si>
  <si>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</si>
  <si>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</si>
  <si>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</si>
  <si>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</si>
  <si>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</si>
  <si>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</si>
  <si>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</si>
  <si>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</si>
  <si>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</si>
  <si>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</si>
  <si>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</si>
  <si>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</si>
  <si>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</si>
  <si>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</si>
  <si>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</si>
  <si>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</si>
  <si>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</si>
  <si>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</si>
  <si>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</si>
  <si>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</si>
  <si>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</si>
  <si>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</si>
  <si>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</si>
  <si>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</si>
  <si>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</si>
  <si>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</si>
  <si>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</si>
  <si>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</si>
  <si>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</si>
  <si>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</si>
  <si>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</si>
  <si>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</si>
  <si>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</si>
  <si>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</si>
  <si>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</si>
  <si>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</si>
  <si>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</si>
  <si>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</si>
  <si>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</si>
  <si>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</si>
  <si>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</si>
  <si>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</si>
  <si>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</si>
  <si>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</si>
  <si>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</si>
  <si>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</si>
  <si>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</si>
  <si>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</si>
  <si>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</si>
  <si>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</si>
  <si>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</si>
  <si>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</si>
  <si>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</si>
  <si>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</si>
  <si>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</si>
  <si>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</si>
  <si>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</si>
  <si>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</si>
  <si>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</si>
  <si>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</si>
  <si>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</si>
  <si>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</si>
  <si>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</si>
  <si>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</si>
  <si>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</si>
  <si>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</si>
  <si>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</si>
  <si>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</si>
  <si>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</si>
  <si>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</si>
  <si>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</si>
  <si>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</si>
  <si>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</si>
  <si>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</si>
  <si>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</si>
  <si>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</si>
  <si>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</si>
  <si>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</si>
  <si>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</si>
  <si>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</si>
  <si>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</si>
  <si>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</si>
  <si>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</si>
  <si>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</si>
  <si>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</si>
  <si>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</si>
  <si>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</si>
  <si>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</si>
  <si>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</si>
  <si>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</si>
  <si>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</si>
  <si>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</si>
  <si>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</si>
  <si>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</si>
  <si>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</si>
  <si>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</si>
  <si>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</si>
  <si>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</si>
  <si>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</si>
  <si>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</si>
  <si>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</si>
  <si>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</si>
  <si>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</si>
  <si>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</si>
  <si>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</si>
  <si>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</si>
  <si>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</si>
  <si>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</si>
  <si>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</si>
  <si>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</si>
  <si>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</si>
  <si>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</si>
  <si>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</si>
  <si>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</si>
  <si>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</si>
  <si>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</si>
  <si>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</si>
  <si>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</si>
  <si>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</si>
  <si>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</si>
  <si>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</si>
  <si>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</si>
  <si>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</si>
  <si>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</si>
  <si>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</si>
  <si>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</si>
  <si>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</si>
  <si>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</si>
  <si>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</si>
  <si>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</si>
  <si>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</si>
  <si>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</si>
  <si>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</si>
  <si>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</si>
  <si>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</si>
  <si>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</si>
  <si>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</si>
  <si>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</si>
  <si>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</si>
  <si>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</si>
  <si>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</si>
  <si>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</si>
  <si>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</si>
  <si>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</si>
  <si>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</si>
  <si>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</si>
  <si>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</si>
  <si>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</si>
  <si>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</si>
  <si>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</si>
  <si>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</si>
  <si>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</si>
  <si>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</si>
  <si>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</si>
  <si>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</si>
  <si>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</si>
  <si>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</si>
  <si>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</si>
  <si>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</si>
  <si>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</si>
  <si>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</si>
  <si>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</si>
  <si>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</si>
  <si>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</si>
  <si>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</si>
  <si>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</si>
  <si>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</si>
  <si>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</si>
  <si>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</si>
  <si>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</si>
  <si>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</si>
  <si>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</si>
  <si>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</si>
  <si>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</si>
  <si>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</si>
  <si>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</si>
  <si>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</si>
  <si>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</si>
  <si>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</si>
  <si>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</si>
  <si>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</si>
  <si>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</si>
  <si>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</si>
  <si>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</si>
  <si>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</si>
  <si>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</si>
  <si>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</si>
  <si>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</si>
  <si>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</si>
  <si>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</si>
  <si>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</si>
  <si>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</si>
  <si>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</si>
  <si>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</si>
  <si>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</si>
  <si>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</si>
  <si>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</si>
  <si>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</si>
  <si>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</si>
  <si>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</si>
  <si>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</si>
  <si>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</si>
  <si>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</si>
  <si>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</si>
  <si>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</si>
  <si>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</si>
  <si>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</si>
  <si>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</si>
  <si>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</si>
  <si>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</si>
  <si>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</si>
  <si>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</si>
  <si>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</si>
  <si>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</si>
  <si>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</si>
  <si>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</si>
  <si>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</si>
  <si>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</si>
  <si>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</si>
  <si>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</si>
  <si>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</si>
  <si>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</si>
  <si>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</si>
  <si>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</si>
  <si>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</si>
  <si>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</si>
  <si>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</si>
  <si>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</si>
  <si>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</si>
  <si>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</si>
  <si>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</si>
  <si>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</si>
  <si>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</si>
  <si>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</si>
  <si>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</si>
  <si>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</si>
  <si>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</si>
  <si>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</si>
  <si>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</si>
  <si>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</si>
  <si>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</si>
  <si>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</si>
  <si>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</si>
  <si>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</si>
  <si>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</si>
  <si>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</si>
  <si>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</si>
  <si>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</si>
  <si>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</si>
  <si>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</si>
  <si>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</si>
  <si>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</si>
  <si>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</si>
  <si>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</si>
  <si>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</si>
  <si>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</si>
  <si>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</si>
  <si>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</si>
  <si>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</si>
  <si>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</si>
  <si>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</si>
  <si>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</si>
  <si>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</si>
  <si>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</si>
  <si>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</si>
  <si>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</si>
  <si>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</si>
  <si>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</si>
  <si>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</si>
  <si>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</si>
  <si>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</si>
  <si>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</si>
  <si>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</si>
  <si>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</si>
  <si>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</si>
  <si>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</si>
  <si>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</si>
  <si>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</si>
  <si>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</si>
  <si>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</si>
  <si>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</si>
  <si>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</si>
  <si>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</si>
  <si>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</si>
  <si>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</si>
  <si>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</si>
  <si>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</si>
  <si>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</si>
  <si>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</si>
  <si>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</si>
  <si>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</si>
  <si>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</si>
  <si>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</si>
  <si>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</si>
  <si>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</si>
  <si>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</si>
  <si>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</si>
  <si>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</si>
  <si>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</si>
  <si>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</si>
  <si>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</si>
  <si>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</si>
  <si>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</si>
  <si>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</si>
  <si>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</si>
  <si>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</si>
  <si>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</si>
  <si>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</si>
  <si>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</si>
  <si>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</si>
  <si>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</si>
  <si>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</si>
  <si>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</si>
  <si>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</si>
  <si>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</si>
  <si>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</si>
  <si>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</si>
  <si>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</si>
  <si>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</si>
  <si>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</si>
  <si>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</si>
  <si>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</si>
  <si>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</si>
  <si>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</si>
  <si>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</si>
  <si>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</si>
  <si>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</si>
  <si>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</si>
  <si>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</si>
  <si>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</si>
  <si>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</si>
  <si>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</si>
  <si>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</si>
  <si>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</si>
  <si>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</si>
  <si>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</si>
  <si>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</si>
  <si>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</si>
  <si>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</si>
  <si>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</si>
  <si>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</si>
  <si>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</si>
  <si>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</si>
  <si>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</si>
  <si>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</si>
  <si>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</si>
  <si>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</si>
  <si>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</si>
  <si>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</si>
  <si>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</si>
  <si>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</si>
  <si>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</si>
  <si>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</si>
  <si>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</si>
  <si>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</si>
  <si>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</si>
  <si>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</si>
  <si>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</si>
  <si>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</si>
  <si>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</si>
  <si>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</si>
  <si>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</si>
  <si>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</si>
  <si>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</si>
  <si>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</si>
  <si>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</si>
  <si>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</si>
  <si>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</si>
  <si>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</si>
  <si>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</si>
  <si>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</si>
  <si>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</si>
  <si>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</si>
  <si>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</si>
  <si>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</si>
  <si>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</si>
  <si>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</si>
  <si>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</si>
  <si>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</si>
  <si>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</si>
  <si>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</si>
  <si>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</si>
  <si>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</si>
  <si>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</si>
  <si>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</si>
  <si>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</si>
  <si>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</si>
  <si>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</si>
  <si>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</si>
  <si>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</si>
  <si>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</si>
  <si>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</si>
  <si>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</si>
  <si>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</si>
  <si>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</si>
  <si>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</si>
  <si>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</si>
  <si>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</si>
  <si>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</si>
  <si>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</si>
  <si>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</si>
  <si>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</si>
  <si>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</si>
  <si>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</si>
  <si>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</si>
  <si>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</si>
  <si>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</si>
  <si>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</si>
  <si>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</si>
  <si>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</si>
  <si>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</si>
  <si>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</si>
  <si>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</si>
  <si>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</si>
  <si>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</si>
  <si>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</si>
  <si>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</si>
  <si>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</si>
  <si>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</si>
  <si>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</si>
  <si>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</si>
  <si>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</si>
  <si>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</si>
  <si>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</si>
  <si>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</si>
  <si>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</si>
  <si>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</si>
  <si>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</si>
  <si>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</si>
  <si>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</si>
  <si>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</si>
  <si>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</si>
  <si>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</si>
  <si>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</si>
  <si>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</si>
  <si>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</si>
  <si>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</si>
  <si>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</si>
  <si>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</si>
  <si>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</si>
  <si>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</si>
  <si>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</si>
  <si>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</si>
  <si>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</si>
  <si>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</si>
  <si>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</si>
  <si>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</si>
  <si>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</si>
  <si>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</si>
  <si>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</si>
  <si>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</si>
  <si>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</si>
  <si>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</si>
  <si>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</si>
  <si>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</si>
  <si>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</si>
  <si>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</si>
  <si>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</si>
  <si>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</si>
  <si>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</si>
  <si>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</si>
  <si>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</si>
  <si>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</si>
  <si>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</si>
  <si>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</si>
  <si>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</si>
  <si>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</si>
  <si>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</si>
  <si>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</si>
  <si>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</si>
  <si>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</si>
  <si>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</si>
  <si>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</si>
  <si>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</si>
  <si>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</si>
  <si>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</si>
  <si>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</si>
  <si>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</si>
  <si>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</si>
  <si>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</si>
  <si>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</si>
  <si>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</si>
  <si>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</si>
  <si>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</si>
  <si>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</si>
  <si>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</si>
  <si>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</si>
  <si>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</si>
  <si>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</si>
  <si>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</si>
  <si>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</si>
  <si>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</si>
  <si>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</si>
  <si>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</si>
  <si>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</si>
  <si>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</si>
  <si>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</si>
  <si>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</si>
  <si>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</si>
  <si>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</si>
  <si>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</si>
  <si>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</si>
  <si>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</si>
  <si>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</si>
  <si>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</si>
  <si>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</si>
  <si>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</si>
  <si>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</si>
  <si>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</si>
  <si>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</si>
  <si>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</si>
  <si>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</si>
  <si>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</si>
  <si>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</si>
  <si>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</si>
  <si>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</si>
  <si>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</si>
  <si>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</si>
  <si>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</si>
  <si>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</si>
  <si>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</si>
  <si>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</si>
  <si>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</si>
  <si>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</si>
  <si>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</si>
  <si>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</si>
  <si>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</si>
  <si>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</si>
  <si>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</si>
  <si>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</si>
  <si>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</si>
  <si>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</si>
  <si>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</si>
  <si>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</si>
  <si>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</si>
  <si>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</si>
  <si>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</si>
  <si>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</si>
  <si>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</si>
  <si>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</si>
  <si>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</si>
  <si>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</si>
  <si>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</si>
  <si>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</si>
  <si>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</si>
  <si>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</si>
  <si>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</si>
  <si>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</si>
  <si>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</si>
  <si>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</si>
  <si>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</si>
  <si>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</si>
  <si>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</si>
  <si>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</si>
  <si>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</si>
  <si>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</si>
  <si>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</si>
  <si>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</si>
  <si>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</si>
  <si>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</si>
  <si>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</si>
  <si>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</si>
  <si>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</si>
  <si>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</si>
  <si>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</si>
  <si>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</si>
  <si>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</si>
  <si>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</si>
  <si>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</si>
  <si>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</si>
  <si>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</si>
  <si>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</si>
  <si>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</si>
  <si>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</si>
  <si>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</si>
  <si>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</si>
  <si>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</si>
  <si>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</si>
  <si>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</si>
  <si>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</si>
  <si>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</si>
  <si>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</si>
  <si>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</si>
  <si>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</si>
  <si>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</si>
  <si>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</si>
  <si>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</si>
  <si>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</si>
  <si>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</si>
  <si>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</si>
  <si>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</si>
  <si>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</si>
  <si>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</si>
  <si>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</si>
  <si>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</si>
  <si>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</si>
  <si>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</si>
  <si>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</si>
  <si>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</si>
  <si>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</si>
  <si>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</si>
  <si>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</si>
  <si>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</si>
  <si>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</si>
  <si>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</si>
  <si>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</si>
  <si>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</si>
  <si>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</si>
  <si>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</si>
  <si>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</si>
  <si>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</si>
  <si>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</si>
  <si>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</si>
  <si>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</si>
  <si>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</si>
  <si>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</si>
  <si>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</si>
  <si>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</si>
  <si>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</si>
  <si>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</si>
  <si>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</si>
  <si>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</si>
  <si>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</si>
  <si>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</si>
  <si>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</si>
  <si>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</si>
  <si>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</si>
  <si>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</si>
  <si>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</si>
  <si>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</si>
  <si>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</si>
  <si>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</si>
  <si>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</si>
  <si>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</si>
  <si>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</si>
  <si>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</si>
  <si>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</si>
  <si>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</si>
  <si>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</si>
  <si>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</si>
  <si>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</si>
  <si>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</si>
  <si>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</si>
  <si>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</si>
  <si>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</si>
  <si>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</si>
  <si>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</si>
  <si>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</si>
  <si>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</si>
  <si>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</si>
  <si>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</si>
  <si>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</si>
  <si>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</si>
  <si>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</si>
  <si>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</si>
  <si>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</si>
  <si>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</si>
  <si>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</si>
  <si>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</si>
  <si>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</si>
  <si>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</si>
  <si>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</si>
  <si>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</si>
  <si>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</si>
  <si>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</si>
  <si>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</si>
  <si>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</si>
  <si>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</si>
  <si>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</si>
  <si>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</si>
  <si>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</si>
  <si>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</si>
  <si>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</si>
  <si>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</si>
  <si>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</si>
  <si>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</si>
  <si>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</si>
  <si>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</si>
  <si>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</si>
  <si>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</si>
  <si>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</si>
  <si>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</si>
  <si>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</si>
  <si>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</si>
  <si>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</si>
  <si>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</si>
  <si>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</si>
  <si>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</si>
  <si>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</si>
  <si>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</si>
  <si>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</si>
  <si>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</si>
  <si>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</si>
  <si>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</si>
  <si>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</si>
  <si>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</si>
  <si>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</si>
  <si>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</si>
  <si>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</si>
  <si>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</si>
  <si>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</si>
  <si>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</si>
  <si>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</si>
  <si>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</si>
  <si>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</si>
  <si>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</si>
  <si>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</si>
  <si>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</si>
  <si>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</si>
  <si>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</si>
  <si>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</si>
  <si>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</si>
  <si>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</si>
  <si>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</si>
  <si>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</si>
  <si>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</si>
  <si>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</si>
  <si>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</si>
  <si>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</si>
  <si>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</si>
  <si>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</si>
  <si>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</si>
  <si>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</si>
  <si>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</si>
  <si>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</si>
  <si>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</si>
  <si>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</si>
  <si>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</si>
  <si>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</si>
  <si>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</si>
  <si>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</si>
  <si>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</si>
  <si>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</si>
  <si>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</si>
  <si>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</si>
  <si>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</si>
  <si>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</si>
  <si>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</si>
  <si>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</si>
  <si>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</si>
  <si>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</si>
  <si>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</si>
  <si>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</si>
  <si>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</si>
  <si>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</si>
  <si>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</si>
  <si>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</si>
  <si>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</si>
  <si>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</si>
  <si>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</si>
  <si>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</si>
  <si>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</si>
  <si>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</si>
  <si>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</si>
  <si>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</si>
  <si>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</si>
  <si>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</si>
  <si>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</si>
  <si>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</si>
  <si>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</si>
  <si>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</si>
  <si>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</si>
  <si>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</si>
  <si>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</si>
  <si>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</si>
  <si>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</si>
  <si>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</si>
  <si>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</si>
  <si>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</si>
  <si>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</si>
  <si>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</si>
  <si>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</si>
  <si>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</si>
  <si>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</si>
  <si>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</si>
  <si>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</si>
  <si>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</si>
  <si>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</si>
  <si>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</si>
  <si>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</si>
  <si>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</si>
  <si>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</si>
  <si>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</si>
  <si>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</si>
  <si>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</si>
  <si>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</si>
  <si>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</si>
  <si>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</si>
  <si>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</si>
  <si>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</si>
  <si>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</si>
  <si>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</si>
  <si>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</si>
  <si>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</si>
  <si>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</si>
  <si>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</si>
  <si>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</si>
  <si>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</si>
  <si>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</si>
  <si>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</si>
  <si>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</si>
  <si>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</si>
  <si>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</si>
  <si>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</si>
  <si>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</si>
  <si>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</si>
  <si>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</si>
  <si>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</si>
  <si>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</si>
  <si>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</si>
  <si>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</si>
  <si>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</si>
  <si>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</si>
  <si>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</si>
  <si>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</si>
  <si>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</si>
  <si>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</si>
  <si>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</si>
  <si>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</si>
  <si>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</si>
  <si>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</si>
  <si>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</si>
  <si>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</si>
  <si>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</si>
  <si>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</si>
  <si>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</si>
  <si>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</si>
  <si>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</si>
  <si>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</si>
  <si>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</si>
  <si>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</si>
  <si>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</si>
  <si>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</si>
  <si>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</si>
  <si>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</si>
  <si>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</si>
  <si>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</si>
  <si>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</si>
  <si>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</si>
  <si>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</si>
  <si>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</si>
  <si>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</si>
  <si>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</si>
  <si>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</si>
  <si>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</si>
  <si>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</si>
  <si>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</si>
  <si>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</si>
  <si>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</si>
  <si>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</si>
  <si>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</si>
  <si>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</si>
  <si>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</si>
  <si>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</si>
  <si>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</si>
  <si>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</si>
  <si>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</si>
  <si>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</si>
  <si>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</si>
  <si>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</si>
  <si>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</si>
  <si>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</si>
  <si>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</si>
  <si>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</si>
  <si>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</si>
  <si>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</si>
  <si>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</si>
  <si>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</si>
  <si>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</si>
  <si>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</si>
  <si>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</si>
  <si>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</si>
  <si>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</si>
  <si>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</si>
  <si>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</si>
  <si>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</si>
  <si>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</si>
  <si>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</si>
  <si>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</si>
  <si>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</si>
  <si>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</si>
  <si>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</si>
  <si>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</si>
  <si>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</si>
  <si>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</si>
  <si>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</si>
  <si>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</si>
  <si>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</si>
  <si>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</si>
  <si>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</si>
  <si>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</si>
  <si>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</si>
  <si>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</si>
  <si>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</si>
  <si>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</si>
  <si>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</si>
  <si>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</si>
  <si>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</si>
  <si>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</si>
  <si>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</si>
  <si>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</si>
  <si>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</si>
  <si>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</si>
  <si>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</si>
  <si>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</si>
  <si>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</si>
  <si>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</si>
  <si>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</si>
  <si>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</si>
  <si>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</si>
  <si>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</si>
  <si>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</si>
  <si>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</si>
  <si>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</si>
  <si>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</si>
  <si>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</si>
  <si>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</si>
  <si>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</si>
  <si>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</si>
  <si>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</si>
  <si>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</si>
  <si>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</si>
  <si>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</si>
  <si>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</si>
  <si>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</si>
  <si>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</si>
  <si>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</si>
  <si>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</si>
  <si>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</si>
  <si>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</si>
  <si>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</si>
  <si>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</si>
  <si>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</si>
  <si>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</si>
  <si>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</si>
  <si>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</si>
  <si>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</si>
  <si>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</si>
  <si>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</si>
  <si>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</si>
  <si>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</si>
  <si>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</si>
  <si>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</si>
  <si>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</si>
  <si>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</si>
  <si>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</si>
  <si>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</si>
  <si>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</si>
  <si>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</si>
  <si>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</si>
  <si>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</si>
  <si>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</si>
  <si>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</si>
  <si>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</si>
  <si>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</si>
  <si>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</si>
  <si>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</si>
  <si>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</si>
  <si>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</si>
  <si>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</si>
  <si>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</si>
  <si>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</si>
  <si>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</si>
  <si>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</si>
  <si>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</si>
  <si>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</si>
  <si>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</si>
  <si>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</si>
  <si>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</si>
  <si>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</si>
  <si>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</si>
  <si>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</si>
  <si>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</si>
  <si>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</si>
  <si>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</si>
  <si>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</si>
  <si>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</si>
  <si>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</si>
  <si>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</si>
  <si>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</si>
  <si>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</si>
  <si>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</si>
  <si>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</si>
  <si>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</si>
  <si>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</si>
  <si>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</si>
  <si>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</si>
  <si>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</si>
  <si>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</si>
  <si>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</si>
  <si>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</si>
  <si>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</si>
  <si>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</si>
  <si>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</si>
  <si>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</si>
  <si>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</si>
  <si>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</si>
  <si>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</si>
  <si>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</si>
  <si>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</si>
  <si>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</si>
  <si>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</si>
  <si>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</si>
  <si>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</si>
  <si>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</si>
  <si>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</si>
  <si>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</si>
  <si>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</si>
  <si>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</si>
  <si>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</si>
  <si>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</si>
  <si>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</si>
  <si>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</si>
  <si>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</si>
  <si>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</si>
  <si>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</si>
  <si>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</si>
  <si>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</si>
  <si>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</si>
  <si>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</si>
  <si>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</si>
  <si>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</si>
  <si>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</si>
  <si>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</si>
  <si>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</si>
  <si>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</si>
  <si>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</si>
  <si>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</si>
  <si>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</si>
  <si>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</si>
  <si>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</si>
  <si>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</si>
  <si>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</si>
  <si>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</si>
  <si>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</si>
  <si>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</si>
  <si>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</si>
  <si>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</si>
  <si>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</si>
  <si>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</si>
  <si>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</si>
  <si>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</si>
  <si>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</si>
  <si>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</si>
  <si>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</si>
  <si>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</si>
  <si>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</si>
  <si>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</si>
  <si>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</si>
  <si>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</si>
  <si>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</si>
  <si>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</si>
  <si>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</si>
  <si>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</si>
  <si>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</si>
  <si>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</si>
  <si>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</si>
  <si>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</si>
  <si>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</si>
  <si>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</si>
  <si>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</si>
  <si>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</si>
  <si>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</si>
  <si>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</si>
  <si>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</si>
  <si>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</si>
  <si>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</si>
  <si>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</si>
  <si>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</si>
  <si>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</si>
  <si>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</si>
  <si>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</si>
  <si>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</si>
  <si>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</si>
  <si>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</si>
  <si>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</si>
  <si>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</si>
  <si>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</si>
  <si>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</si>
  <si>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</si>
  <si>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</si>
  <si>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</si>
  <si>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</si>
  <si>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</si>
  <si>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</si>
  <si>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</si>
  <si>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</si>
  <si>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</si>
  <si>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</si>
  <si>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</si>
  <si>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</si>
  <si>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</si>
  <si>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</si>
  <si>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</si>
  <si>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</si>
  <si>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</si>
  <si>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</si>
  <si>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</si>
  <si>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</si>
  <si>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</si>
  <si>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</si>
  <si>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</si>
  <si>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</si>
  <si>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</si>
  <si>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</si>
  <si>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</si>
  <si>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</si>
  <si>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</si>
  <si>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</si>
  <si>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</si>
  <si>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</si>
  <si>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</si>
  <si>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</si>
  <si>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</si>
  <si>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</si>
  <si>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</si>
  <si>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</si>
  <si>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</si>
  <si>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</si>
  <si>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</si>
  <si>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</si>
  <si>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</si>
  <si>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</si>
  <si>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</si>
  <si>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</si>
  <si>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</si>
  <si>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</si>
  <si>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</si>
  <si>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</si>
  <si>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</si>
  <si>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</si>
  <si>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</si>
  <si>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</si>
  <si>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</si>
  <si>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</si>
  <si>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</si>
  <si>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</si>
  <si>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</si>
  <si>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</si>
  <si>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</si>
  <si>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</si>
  <si>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</si>
  <si>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</si>
  <si>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</si>
  <si>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</si>
  <si>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</si>
  <si>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</si>
  <si>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</si>
  <si>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</si>
  <si>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</si>
  <si>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</si>
  <si>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</si>
  <si>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</si>
  <si>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</si>
  <si>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</si>
  <si>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</si>
  <si>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</si>
  <si>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</si>
  <si>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</si>
  <si>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</si>
  <si>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</si>
  <si>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</si>
  <si>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</si>
  <si>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</si>
  <si>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</si>
  <si>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</si>
  <si>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</si>
  <si>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</si>
  <si>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</si>
  <si>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</si>
  <si>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</si>
  <si>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</si>
  <si>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</si>
  <si>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</si>
  <si>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</si>
  <si>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</si>
  <si>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</si>
  <si>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</si>
  <si>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</si>
  <si>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</si>
  <si>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</si>
  <si>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</si>
  <si>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</si>
  <si>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</si>
  <si>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</si>
  <si>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</si>
  <si>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</si>
  <si>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</si>
  <si>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</si>
  <si>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</si>
  <si>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</si>
  <si>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</si>
  <si>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</si>
  <si>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</si>
  <si>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</si>
  <si>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</si>
  <si>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</si>
  <si>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</si>
  <si>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</si>
  <si>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</si>
  <si>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</si>
  <si>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</si>
  <si>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</si>
  <si>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</si>
  <si>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</si>
  <si>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</si>
  <si>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</si>
  <si>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</si>
  <si>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</si>
  <si>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</si>
  <si>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</si>
  <si>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</si>
  <si>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</si>
  <si>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</si>
  <si>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</si>
  <si>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</si>
  <si>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</si>
  <si>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</si>
  <si>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</si>
  <si>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</si>
  <si>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</si>
  <si>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</si>
  <si>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</si>
  <si>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</si>
  <si>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</si>
  <si>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</si>
  <si>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</si>
  <si>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</si>
  <si>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</si>
  <si>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</si>
  <si>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</si>
  <si>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</si>
  <si>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</si>
  <si>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</si>
  <si>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</si>
  <si>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</si>
  <si>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</si>
  <si>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</si>
  <si>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</si>
  <si>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</si>
  <si>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</si>
  <si>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</si>
  <si>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</si>
  <si>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</si>
  <si>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</si>
  <si>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</si>
  <si>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</si>
  <si>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</si>
  <si>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</si>
  <si>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</si>
  <si>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</si>
  <si>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</si>
  <si>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</si>
  <si>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</si>
  <si>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</si>
  <si>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</si>
  <si>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</si>
  <si>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</si>
  <si>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</si>
  <si>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</si>
  <si>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</si>
  <si>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</si>
  <si>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</si>
  <si>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</si>
  <si>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</si>
  <si>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</si>
  <si>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</si>
  <si>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</si>
  <si>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</si>
  <si>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</si>
  <si>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</si>
  <si>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</si>
  <si>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</si>
  <si>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</si>
  <si>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</si>
  <si>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</si>
  <si>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</si>
  <si>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</si>
  <si>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</si>
  <si>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</si>
  <si>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</si>
  <si>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</si>
  <si>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</si>
  <si>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</si>
  <si>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</si>
  <si>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</si>
  <si>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</si>
  <si>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</si>
  <si>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</si>
  <si>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</si>
  <si>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</si>
  <si>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</si>
  <si>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</si>
  <si>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</si>
  <si>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</si>
  <si>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</si>
  <si>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</si>
  <si>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</si>
  <si>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</si>
  <si>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</si>
  <si>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</si>
  <si>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</si>
  <si>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</si>
  <si>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</si>
  <si>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</si>
  <si>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</si>
  <si>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</si>
  <si>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</si>
  <si>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</si>
  <si>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</si>
  <si>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</si>
  <si>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</si>
  <si>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</si>
  <si>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</si>
  <si>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</si>
  <si>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</si>
  <si>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</si>
  <si>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</si>
  <si>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</si>
  <si>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</si>
  <si>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</si>
  <si>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</si>
  <si>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</si>
  <si>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</si>
  <si>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</si>
  <si>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</si>
  <si>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</si>
  <si>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</si>
  <si>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</si>
  <si>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</si>
  <si>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</si>
  <si>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</si>
  <si>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</si>
  <si>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</si>
  <si>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</si>
  <si>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</si>
  <si>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</si>
  <si>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</si>
  <si>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</si>
  <si>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</si>
  <si>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</si>
  <si>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</si>
  <si>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</si>
  <si>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</si>
  <si>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</si>
  <si>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</si>
  <si>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</si>
  <si>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</si>
  <si>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</si>
  <si>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</si>
  <si>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</si>
  <si>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</si>
  <si>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</si>
  <si>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</si>
  <si>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</si>
  <si>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</si>
  <si>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</si>
  <si>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</si>
  <si>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</si>
  <si>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</si>
  <si>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</si>
  <si>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</si>
  <si>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</si>
  <si>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</si>
  <si>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</si>
  <si>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</si>
  <si>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</si>
  <si>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</si>
  <si>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</si>
  <si>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</si>
  <si>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</si>
  <si>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</si>
  <si>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</si>
  <si>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</si>
  <si>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</si>
  <si>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</si>
  <si>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</si>
  <si>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</si>
  <si>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</si>
  <si>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</si>
  <si>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</si>
  <si>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</si>
  <si>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</si>
  <si>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</si>
  <si>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</si>
  <si>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</si>
  <si>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</si>
  <si>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</si>
  <si>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</si>
  <si>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</si>
  <si>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</si>
  <si>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</si>
  <si>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</si>
  <si>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</si>
  <si>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</si>
  <si>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</si>
  <si>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</si>
  <si>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</si>
  <si>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</si>
  <si>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</si>
  <si>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</si>
  <si>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</si>
  <si>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</si>
  <si>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</si>
  <si>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</si>
  <si>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</si>
  <si>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</si>
  <si>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</si>
  <si>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</si>
  <si>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</si>
  <si>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</si>
  <si>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</si>
  <si>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</si>
  <si>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</si>
  <si>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</si>
  <si>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</si>
  <si>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</si>
  <si>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</si>
  <si>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</si>
  <si>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</si>
  <si>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</si>
  <si>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</si>
  <si>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</si>
  <si>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</si>
  <si>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</si>
  <si>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</si>
  <si>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</si>
  <si>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</si>
  <si>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</si>
  <si>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</si>
  <si>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</si>
  <si>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</si>
  <si>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</si>
  <si>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</si>
  <si>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</si>
  <si>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</si>
  <si>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</si>
  <si>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</si>
  <si>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</si>
  <si>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</si>
  <si>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</si>
  <si>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</si>
  <si>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</si>
  <si>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</si>
  <si>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</si>
  <si>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</si>
  <si>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</si>
  <si>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</si>
  <si>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</si>
  <si>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</si>
  <si>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</si>
  <si>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</si>
  <si>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</si>
  <si>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</si>
  <si>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</si>
  <si>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</si>
  <si>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</si>
  <si>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</si>
  <si>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</si>
  <si>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</si>
  <si>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</si>
  <si>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</si>
  <si>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</si>
  <si>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</si>
  <si>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</si>
  <si>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</si>
  <si>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</si>
  <si>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</si>
  <si>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</si>
  <si>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</si>
  <si>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</si>
  <si>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</si>
  <si>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</si>
  <si>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</si>
  <si>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</si>
  <si>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</si>
  <si>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</si>
  <si>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</si>
  <si>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</si>
  <si>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</si>
  <si>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</si>
  <si>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</si>
  <si>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</si>
  <si>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</si>
  <si>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</si>
  <si>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</si>
  <si>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</si>
  <si>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</si>
  <si>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</si>
  <si>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</si>
  <si>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</si>
  <si>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</si>
  <si>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</si>
  <si>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</si>
  <si>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</si>
  <si>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</si>
  <si>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</si>
  <si>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</si>
  <si>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</si>
  <si>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</si>
  <si>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</si>
  <si>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</si>
  <si>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</si>
  <si>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</si>
  <si>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</si>
  <si>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</si>
  <si>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</si>
  <si>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</si>
  <si>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</si>
  <si>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</si>
  <si>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</si>
  <si>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</si>
  <si>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</si>
  <si>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</si>
  <si>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</si>
  <si>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</si>
  <si>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</si>
  <si>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</si>
  <si>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</si>
  <si>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</si>
  <si>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</si>
  <si>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</si>
  <si>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</si>
  <si>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</si>
  <si>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</si>
  <si>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</si>
  <si>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</si>
  <si>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</si>
  <si>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</si>
  <si>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</si>
  <si>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</si>
  <si>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</si>
  <si>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</si>
  <si>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</si>
  <si>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</si>
  <si>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</si>
  <si>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</si>
  <si>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</si>
  <si>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</si>
  <si>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</si>
  <si>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</si>
  <si>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</si>
  <si>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</si>
  <si>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</si>
  <si>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</si>
  <si>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</si>
  <si>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</si>
  <si>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</si>
  <si>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</si>
  <si>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</si>
  <si>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</si>
  <si>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</si>
  <si>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</si>
  <si>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</si>
  <si>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</si>
  <si>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</si>
  <si>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</si>
  <si>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</si>
  <si>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</si>
  <si>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</si>
  <si>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</si>
  <si>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</si>
  <si>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</si>
  <si>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</si>
  <si>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</si>
  <si>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</si>
  <si>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</si>
  <si>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</si>
  <si>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</si>
  <si>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</si>
  <si>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</si>
  <si>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</si>
  <si>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</si>
  <si>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</si>
  <si>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</si>
  <si>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</si>
  <si>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</si>
  <si>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</si>
  <si>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</si>
  <si>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</si>
  <si>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</si>
  <si>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</si>
  <si>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</si>
  <si>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</si>
  <si>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</si>
  <si>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</si>
  <si>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</si>
  <si>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</si>
  <si>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</si>
  <si>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</si>
  <si>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</si>
  <si>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</si>
  <si>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</si>
  <si>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</si>
  <si>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</si>
  <si>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</si>
  <si>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</si>
  <si>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</si>
  <si>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</si>
  <si>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</si>
  <si>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</si>
  <si>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</si>
  <si>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</si>
  <si>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</si>
  <si>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</si>
  <si>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</si>
  <si>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</si>
  <si>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</si>
  <si>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</si>
  <si>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</si>
  <si>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</si>
  <si>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</si>
  <si>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</si>
  <si>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</si>
  <si>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</si>
  <si>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</si>
  <si>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</si>
  <si>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</si>
  <si>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</si>
  <si>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</si>
  <si>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</si>
  <si>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</si>
  <si>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</si>
  <si>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</si>
  <si>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</si>
  <si>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</si>
  <si>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</si>
  <si>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</si>
  <si>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</si>
  <si>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</si>
  <si>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</si>
  <si>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</si>
  <si>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</si>
  <si>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</si>
  <si>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</si>
  <si>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</si>
  <si>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</si>
  <si>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</si>
  <si>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</si>
  <si>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</si>
  <si>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</si>
  <si>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</si>
  <si>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</si>
  <si>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</si>
  <si>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</si>
  <si>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</si>
  <si>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</si>
  <si>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</si>
  <si>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</si>
  <si>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</si>
  <si>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</si>
  <si>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</si>
  <si>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</si>
  <si>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</si>
  <si>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</si>
  <si>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</si>
  <si>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</si>
  <si>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</si>
  <si>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</si>
  <si>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</si>
  <si>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</si>
  <si>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</si>
  <si>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</si>
  <si>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</si>
  <si>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</si>
  <si>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</si>
  <si>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</si>
  <si>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</si>
  <si>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</si>
  <si>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</si>
  <si>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</si>
  <si>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</si>
  <si>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</si>
  <si>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</si>
  <si>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</si>
  <si>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</si>
  <si>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</si>
  <si>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</si>
  <si>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</si>
  <si>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</si>
  <si>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</si>
  <si>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</si>
  <si>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</si>
  <si>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</si>
  <si>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</si>
  <si>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</si>
  <si>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</si>
  <si>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</si>
  <si>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</si>
  <si>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</si>
  <si>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</si>
  <si>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</si>
  <si>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</si>
  <si>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</si>
  <si>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</si>
  <si>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</si>
  <si>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</si>
  <si>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</si>
  <si>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</si>
  <si>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</si>
  <si>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</si>
  <si>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</si>
  <si>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</si>
  <si>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</si>
  <si>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</si>
  <si>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</si>
  <si>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</si>
  <si>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</si>
  <si>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</si>
  <si>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</si>
  <si>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</si>
  <si>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</si>
  <si>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</si>
  <si>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</si>
  <si>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</si>
  <si>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</si>
  <si>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</si>
  <si>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</si>
  <si>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</si>
  <si>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</si>
  <si>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</si>
  <si>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</si>
  <si>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</si>
  <si>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</si>
  <si>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</si>
  <si>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</si>
  <si>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</si>
  <si>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</si>
  <si>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</si>
  <si>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</si>
  <si>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</si>
  <si>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</si>
  <si>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</si>
  <si>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</si>
  <si>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</si>
  <si>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</si>
  <si>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</si>
  <si>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</si>
  <si>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</si>
  <si>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</si>
  <si>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</si>
  <si>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</si>
  <si>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</si>
  <si>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</si>
  <si>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</si>
  <si>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</si>
  <si>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</si>
  <si>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</si>
  <si>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</si>
  <si>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</si>
  <si>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</si>
  <si>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</si>
  <si>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</si>
  <si>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</si>
  <si>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</si>
  <si>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</si>
  <si>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</si>
  <si>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</si>
  <si>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</si>
  <si>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</si>
  <si>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</si>
  <si>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</si>
  <si>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</si>
  <si>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</si>
  <si>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</si>
  <si>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</si>
  <si>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</si>
  <si>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</si>
  <si>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</si>
  <si>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</si>
  <si>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</si>
  <si>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</si>
  <si>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</si>
  <si>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</si>
  <si>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</si>
  <si>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</si>
  <si>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</si>
  <si>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</si>
  <si>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</si>
  <si>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</si>
  <si>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</si>
  <si>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</si>
  <si>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</si>
  <si>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</si>
  <si>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</si>
  <si>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</si>
  <si>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</si>
  <si>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</si>
  <si>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</si>
  <si>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</si>
  <si>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</si>
  <si>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</si>
  <si>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</si>
  <si>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</si>
  <si>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</si>
  <si>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</si>
  <si>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</si>
  <si>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</si>
  <si>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</si>
  <si>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</si>
  <si>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</si>
  <si>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</si>
  <si>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</si>
  <si>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</si>
  <si>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</si>
  <si>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</si>
  <si>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</si>
  <si>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</si>
  <si>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</si>
  <si>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</si>
  <si>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</si>
  <si>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</si>
  <si>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</si>
  <si>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</si>
  <si>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</si>
  <si>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</si>
  <si>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</si>
  <si>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</si>
  <si>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</si>
  <si>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</si>
  <si>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</si>
  <si>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</si>
  <si>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</si>
  <si>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</si>
  <si>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</si>
  <si>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</si>
  <si>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</si>
  <si>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</si>
  <si>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</si>
  <si>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</si>
  <si>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</si>
  <si>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</si>
  <si>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</si>
  <si>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</si>
  <si>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</si>
  <si>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</si>
  <si>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</si>
  <si>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</si>
  <si>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</si>
  <si>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</si>
  <si>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</si>
  <si>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</si>
  <si>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</si>
  <si>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</si>
  <si>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</si>
  <si>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</si>
  <si>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</si>
  <si>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</si>
  <si>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</si>
  <si>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</si>
  <si>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</si>
  <si>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</si>
  <si>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</si>
  <si>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</si>
  <si>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</si>
  <si>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</si>
  <si>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</si>
  <si>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</si>
  <si>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</si>
  <si>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</si>
  <si>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</si>
  <si>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</si>
  <si>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</si>
  <si>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</si>
  <si>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</si>
  <si>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</si>
  <si>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</si>
  <si>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</si>
  <si>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</si>
  <si>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</si>
  <si>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</si>
  <si>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</si>
  <si>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</si>
  <si>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</si>
  <si>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</si>
  <si>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</si>
  <si>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</si>
  <si>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</si>
  <si>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</si>
  <si>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</si>
  <si>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</si>
  <si>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</si>
  <si>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</si>
  <si>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</si>
  <si>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</si>
  <si>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</si>
  <si>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</si>
  <si>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</si>
  <si>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</si>
  <si>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</si>
  <si>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</si>
  <si>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</si>
  <si>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</si>
  <si>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</si>
  <si>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</si>
  <si>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</si>
  <si>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</si>
  <si>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</si>
  <si>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</si>
  <si>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</si>
  <si>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</si>
  <si>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</si>
  <si>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</si>
  <si>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</si>
  <si>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</si>
  <si>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</si>
  <si>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</si>
  <si>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</si>
  <si>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</si>
  <si>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</si>
  <si>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</si>
  <si>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</si>
  <si>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</si>
  <si>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</si>
  <si>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</si>
  <si>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</si>
  <si>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</si>
  <si>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</si>
  <si>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</si>
  <si>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</si>
  <si>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</si>
  <si>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</si>
  <si>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</si>
  <si>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</si>
  <si>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</si>
  <si>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</si>
  <si>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</si>
  <si>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</si>
  <si>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</si>
  <si>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</si>
  <si>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</si>
  <si>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</si>
  <si>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</si>
  <si>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</si>
  <si>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</si>
  <si>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</si>
  <si>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</si>
  <si>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</si>
  <si>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</si>
  <si>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</si>
  <si>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</si>
  <si>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</si>
  <si>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</si>
  <si>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</si>
  <si>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</si>
  <si>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</si>
  <si>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</si>
  <si>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</si>
  <si>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</si>
  <si>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</si>
  <si>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</si>
  <si>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</si>
  <si>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</si>
  <si>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</si>
  <si>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</si>
  <si>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</si>
  <si>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</si>
  <si>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</si>
  <si>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</si>
  <si>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</si>
  <si>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</si>
  <si>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</si>
  <si>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</si>
  <si>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</si>
  <si>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</si>
  <si>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</si>
  <si>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</si>
  <si>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</si>
  <si>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</si>
  <si>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</si>
  <si>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</si>
  <si>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</si>
  <si>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</si>
  <si>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</si>
  <si>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</si>
  <si>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</si>
  <si>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</si>
  <si>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</si>
  <si>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</si>
  <si>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</si>
  <si>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</si>
  <si>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</si>
  <si>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</si>
  <si>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</si>
  <si>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</si>
  <si>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</si>
  <si>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</si>
  <si>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</si>
  <si>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</si>
  <si>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</si>
  <si>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</si>
  <si>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</si>
  <si>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</si>
  <si>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</si>
  <si>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</si>
  <si>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</si>
  <si>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</si>
  <si>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</si>
  <si>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</si>
  <si>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</si>
  <si>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</si>
  <si>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</si>
  <si>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</si>
  <si>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</si>
  <si>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</si>
  <si>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</si>
  <si>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</si>
  <si>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</si>
  <si>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</si>
  <si>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</si>
  <si>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</si>
  <si>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</si>
  <si>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</si>
  <si>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</si>
  <si>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</si>
  <si>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</si>
  <si>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</si>
  <si>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</si>
  <si>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</si>
  <si>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</si>
  <si>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</si>
  <si>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</si>
  <si>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</si>
  <si>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</si>
  <si>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</si>
  <si>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</si>
  <si>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</si>
  <si>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</si>
  <si>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</si>
  <si>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</si>
  <si>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</si>
  <si>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</si>
  <si>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</si>
  <si>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</si>
  <si>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</si>
  <si>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</si>
  <si>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</si>
  <si>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</si>
  <si>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</si>
  <si>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</si>
  <si>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</si>
  <si>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</si>
  <si>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</si>
  <si>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</si>
  <si>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</si>
  <si>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</si>
  <si>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</si>
  <si>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</si>
  <si>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</si>
  <si>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</si>
  <si>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</si>
  <si>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</si>
  <si>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</si>
  <si>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</si>
  <si>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</si>
  <si>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</si>
  <si>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</si>
  <si>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</si>
  <si>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</si>
  <si>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</si>
  <si>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</si>
  <si>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</si>
  <si>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</si>
  <si>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</si>
  <si>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</si>
  <si>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</si>
  <si>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</si>
  <si>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</si>
  <si>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</si>
  <si>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</si>
  <si>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</si>
  <si>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</si>
  <si>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</si>
  <si>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</si>
  <si>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</si>
  <si>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</si>
  <si>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</si>
  <si>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</si>
  <si>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</si>
  <si>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</si>
  <si>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</si>
  <si>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</si>
  <si>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</si>
  <si>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</si>
  <si>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</si>
  <si>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</si>
  <si>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</si>
  <si>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</si>
  <si>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</si>
  <si>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</si>
  <si>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</si>
  <si>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</si>
  <si>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</si>
  <si>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</si>
  <si>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</si>
  <si>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</si>
  <si>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</si>
  <si>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</si>
  <si>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</si>
  <si>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</si>
  <si>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</si>
  <si>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</si>
  <si>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</si>
  <si>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</si>
  <si>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</si>
  <si>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</si>
  <si>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</si>
  <si>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</si>
  <si>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</si>
  <si>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</si>
  <si>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</si>
  <si>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</si>
  <si>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</si>
  <si>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</si>
  <si>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</si>
  <si>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</si>
  <si>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</si>
  <si>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</si>
  <si>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</si>
  <si>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</si>
  <si>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</si>
  <si>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</si>
  <si>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</si>
  <si>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</si>
  <si>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</si>
  <si>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</si>
  <si>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</si>
  <si>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</si>
  <si>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</si>
  <si>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</si>
  <si>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</si>
  <si>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</si>
  <si>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</si>
  <si>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</si>
  <si>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</si>
  <si>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</si>
  <si>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</si>
  <si>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</si>
  <si>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</si>
  <si>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</si>
  <si>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</si>
  <si>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</si>
  <si>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</si>
  <si>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</si>
  <si>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</si>
  <si>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</si>
  <si>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</si>
  <si>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</si>
  <si>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</si>
  <si>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</si>
  <si>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</si>
  <si>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</si>
  <si>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</si>
  <si>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</si>
  <si>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</si>
  <si>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</si>
  <si>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</si>
  <si>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</si>
  <si>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</si>
  <si>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</si>
  <si>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</si>
  <si>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</si>
  <si>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</si>
  <si>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</si>
  <si>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</si>
  <si>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</si>
  <si>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</si>
  <si>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</si>
  <si>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</si>
  <si>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</si>
  <si>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</si>
  <si>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</si>
  <si>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</si>
  <si>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</si>
  <si>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</si>
  <si>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</si>
  <si>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</si>
  <si>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</si>
  <si>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</si>
  <si>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</si>
  <si>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</si>
  <si>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</si>
  <si>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</si>
  <si>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</si>
  <si>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</si>
  <si>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</si>
  <si>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</si>
  <si>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</si>
  <si>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</si>
  <si>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</si>
  <si>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</si>
  <si>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</si>
  <si>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</si>
  <si>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</si>
  <si>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</si>
  <si>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</si>
  <si>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</si>
  <si>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</si>
  <si>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</si>
  <si>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</si>
  <si>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</si>
  <si>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</si>
  <si>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</si>
  <si>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</si>
  <si>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</si>
  <si>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</si>
  <si>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</si>
  <si>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</si>
  <si>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</si>
  <si>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</si>
  <si>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</si>
  <si>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</si>
  <si>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</si>
  <si>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</si>
  <si>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</si>
  <si>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</si>
  <si>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</si>
  <si>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</si>
  <si>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</si>
  <si>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</si>
  <si>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</si>
  <si>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</si>
  <si>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</si>
  <si>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</si>
  <si>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</si>
  <si>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</si>
  <si>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</si>
  <si>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</si>
  <si>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</si>
  <si>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</si>
  <si>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</si>
  <si>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</si>
  <si>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</si>
  <si>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</si>
  <si>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</si>
  <si>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</si>
  <si>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</si>
  <si>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</si>
  <si>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</si>
  <si>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</si>
  <si>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</si>
  <si>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</si>
  <si>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</si>
  <si>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</si>
  <si>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</si>
  <si>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</si>
  <si>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</si>
  <si>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</si>
  <si>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</si>
  <si>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</si>
  <si>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</si>
  <si>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</si>
  <si>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</si>
  <si>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</si>
  <si>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</si>
  <si>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</si>
  <si>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</si>
  <si>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</si>
  <si>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</si>
  <si>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</si>
  <si>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</si>
  <si>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</si>
  <si>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</si>
  <si>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</si>
  <si>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</si>
  <si>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</si>
  <si>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</si>
  <si>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</si>
  <si>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</si>
  <si>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</si>
  <si>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</si>
  <si>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</si>
  <si>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</si>
  <si>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</si>
  <si>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</si>
  <si>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</si>
  <si>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</si>
  <si>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</si>
  <si>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</si>
  <si>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</si>
  <si>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</si>
  <si>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</si>
  <si>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</si>
  <si>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</si>
  <si>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</si>
  <si>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</si>
  <si>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</si>
  <si>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</si>
  <si>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</si>
  <si>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</si>
  <si>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</si>
  <si>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</si>
  <si>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</si>
  <si>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</si>
  <si>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</si>
  <si>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</si>
  <si>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</si>
  <si>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</si>
  <si>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</si>
  <si>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</si>
  <si>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</si>
  <si>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</si>
  <si>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</si>
  <si>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</si>
  <si>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</si>
  <si>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</si>
  <si>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</si>
  <si>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</si>
  <si>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</si>
  <si>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</si>
  <si>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</si>
  <si>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</si>
  <si>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</si>
  <si>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</si>
  <si>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</si>
  <si>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</si>
  <si>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</si>
  <si>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</si>
  <si>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</si>
  <si>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</si>
  <si>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</si>
  <si>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</si>
  <si>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</si>
  <si>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</si>
  <si>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</si>
  <si>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</si>
  <si>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</si>
  <si>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</si>
  <si>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</si>
  <si>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</si>
  <si>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</si>
  <si>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</si>
  <si>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</si>
  <si>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</si>
  <si>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</si>
  <si>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</si>
  <si>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</si>
  <si>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</si>
  <si>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</si>
  <si>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</si>
  <si>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</si>
  <si>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</si>
  <si>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</si>
  <si>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</si>
  <si>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</si>
  <si>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</si>
  <si>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</si>
  <si>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</si>
  <si>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</si>
  <si>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</si>
  <si>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</si>
  <si>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</si>
  <si>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</si>
  <si>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</si>
  <si>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</si>
  <si>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</si>
  <si>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</si>
  <si>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</si>
  <si>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</si>
  <si>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</si>
  <si>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</si>
  <si>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</si>
  <si>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</si>
  <si>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</si>
  <si>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</si>
  <si>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</si>
  <si>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</si>
  <si>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</si>
  <si>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</si>
  <si>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</si>
  <si>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</si>
  <si>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</si>
  <si>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</si>
  <si>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</si>
  <si>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</si>
  <si>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</si>
  <si>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</si>
  <si>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</si>
  <si>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</si>
  <si>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</si>
  <si>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</si>
  <si>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</si>
  <si>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</si>
  <si>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</si>
  <si>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</si>
  <si>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</si>
  <si>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</si>
  <si>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</si>
  <si>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</si>
  <si>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</si>
  <si>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</si>
  <si>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</si>
  <si>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</si>
  <si>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</si>
  <si>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</si>
  <si>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</si>
  <si>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</si>
  <si>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</si>
  <si>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</si>
  <si>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</si>
  <si>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</si>
  <si>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</si>
  <si>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</si>
  <si>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</si>
  <si>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</si>
  <si>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</si>
  <si>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</si>
  <si>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</si>
  <si>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</si>
  <si>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</si>
  <si>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</si>
  <si>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</si>
  <si>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</si>
  <si>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</si>
  <si>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</si>
  <si>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</si>
  <si>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</si>
  <si>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</si>
  <si>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</si>
  <si>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</si>
  <si>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</si>
  <si>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</si>
  <si>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</si>
  <si>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</si>
  <si>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</si>
  <si>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</si>
  <si>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</si>
  <si>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</si>
  <si>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</si>
  <si>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</si>
  <si>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</si>
  <si>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</si>
  <si>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</si>
  <si>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</si>
  <si>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</si>
  <si>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</si>
  <si>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</si>
  <si>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</si>
  <si>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</si>
  <si>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</si>
  <si>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</si>
  <si>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</si>
  <si>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</si>
  <si>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</si>
  <si>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</si>
  <si>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</si>
  <si>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</si>
  <si>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</si>
  <si>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</si>
  <si>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</si>
  <si>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</si>
  <si>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</si>
  <si>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</si>
  <si>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</si>
  <si>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</si>
  <si>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</si>
  <si>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</si>
  <si>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</si>
  <si>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</si>
  <si>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</si>
  <si>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</si>
  <si>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</si>
  <si>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</si>
  <si>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</si>
  <si>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</si>
  <si>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</si>
  <si>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</si>
  <si>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</si>
  <si>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</si>
  <si>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</si>
  <si>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</si>
  <si>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</si>
  <si>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</si>
  <si>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</si>
  <si>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</si>
  <si>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</si>
  <si>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</si>
  <si>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</si>
  <si>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</si>
  <si>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</si>
  <si>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</si>
  <si>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</si>
  <si>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</si>
  <si>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</si>
  <si>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</si>
  <si>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</si>
  <si>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</si>
  <si>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</si>
  <si>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</si>
  <si>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</si>
  <si>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</si>
  <si>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</si>
  <si>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</si>
  <si>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</si>
  <si>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</si>
  <si>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</si>
  <si>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</si>
  <si>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</si>
  <si>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</si>
  <si>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</si>
  <si>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</si>
  <si>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</si>
  <si>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</si>
  <si>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</si>
  <si>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</si>
  <si>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</si>
  <si>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</si>
  <si>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</si>
  <si>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</si>
  <si>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</si>
  <si>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</si>
  <si>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</si>
  <si>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</si>
  <si>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</si>
  <si>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</si>
  <si>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</si>
  <si>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</si>
  <si>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</si>
  <si>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</si>
  <si>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</si>
  <si>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</si>
  <si>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</si>
  <si>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</si>
  <si>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</si>
  <si>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</si>
  <si>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</si>
  <si>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</si>
  <si>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</si>
  <si>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</si>
  <si>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</si>
  <si>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</si>
  <si>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</si>
  <si>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</si>
  <si>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</si>
  <si>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</si>
  <si>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</si>
  <si>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</si>
  <si>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</si>
  <si>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</si>
  <si>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</si>
  <si>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</si>
  <si>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</si>
  <si>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</si>
  <si>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</si>
  <si>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</si>
  <si>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</si>
  <si>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</si>
  <si>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</si>
  <si>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</si>
  <si>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</si>
  <si>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</si>
  <si>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</si>
  <si>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</si>
  <si>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</si>
  <si>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</si>
  <si>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</si>
  <si>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</si>
  <si>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</si>
  <si>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</si>
  <si>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</si>
  <si>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</si>
  <si>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</si>
  <si>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</si>
  <si>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</si>
  <si>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</si>
  <si>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</si>
  <si>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</si>
  <si>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</si>
  <si>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</si>
  <si>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</si>
  <si>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</si>
  <si>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</si>
  <si>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</si>
  <si>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</si>
  <si>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</si>
  <si>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</si>
  <si>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</si>
  <si>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</si>
  <si>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</si>
  <si>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</si>
  <si>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</si>
  <si>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</si>
  <si>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</si>
  <si>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</si>
  <si>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</si>
  <si>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</si>
  <si>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</si>
  <si>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</si>
  <si>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</si>
  <si>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</si>
  <si>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</si>
  <si>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</si>
  <si>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</si>
  <si>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</si>
  <si>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</si>
  <si>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</si>
  <si>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</si>
  <si>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</si>
  <si>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</si>
  <si>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</si>
  <si>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</si>
  <si>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</si>
  <si>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</si>
  <si>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</si>
  <si>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</si>
  <si>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</si>
  <si>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</si>
  <si>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</si>
  <si>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</si>
  <si>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</si>
  <si>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</si>
  <si>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</si>
  <si>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</si>
  <si>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</si>
  <si>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</si>
  <si>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</si>
  <si>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</si>
  <si>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</si>
  <si>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</si>
  <si>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</si>
  <si>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</si>
  <si>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</si>
  <si>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</si>
  <si>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</si>
  <si>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</si>
  <si>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</si>
  <si>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</si>
  <si>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</si>
  <si>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</si>
  <si>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</si>
  <si>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</si>
  <si>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</si>
  <si>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</si>
  <si>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</si>
  <si>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</si>
  <si>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</si>
  <si>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</si>
  <si>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</si>
  <si>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</si>
  <si>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</si>
  <si>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</si>
  <si>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</si>
  <si>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</si>
  <si>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</si>
  <si>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</si>
  <si>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</si>
  <si>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</si>
  <si>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</si>
  <si>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</si>
  <si>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</si>
  <si>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</si>
  <si>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</si>
  <si>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</si>
  <si>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</si>
  <si>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</si>
  <si>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</si>
  <si>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</si>
  <si>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</si>
  <si>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</si>
  <si>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</si>
  <si>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</si>
  <si>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</si>
  <si>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</si>
  <si>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</si>
  <si>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</si>
  <si>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</si>
  <si>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</si>
  <si>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</si>
  <si>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</si>
  <si>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</si>
  <si>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</si>
  <si>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</si>
  <si>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</si>
  <si>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</si>
  <si>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</si>
  <si>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</si>
  <si>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</si>
  <si>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</si>
  <si>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</si>
  <si>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</si>
  <si>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</si>
  <si>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</si>
  <si>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</si>
  <si>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</si>
  <si>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</si>
  <si>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</si>
  <si>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</si>
  <si>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</si>
  <si>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</si>
  <si>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</si>
  <si>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</si>
  <si>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</si>
  <si>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</si>
  <si>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</si>
  <si>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</si>
  <si>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</si>
  <si>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</si>
  <si>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</si>
  <si>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</si>
  <si>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</si>
  <si>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</si>
  <si>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</si>
  <si>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</si>
  <si>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</si>
  <si>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</si>
  <si>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</si>
  <si>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</si>
  <si>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</si>
  <si>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</si>
  <si>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</si>
  <si>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</si>
  <si>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</si>
  <si>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</si>
  <si>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</si>
  <si>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</si>
  <si>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</si>
  <si>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</si>
  <si>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</si>
  <si>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</si>
  <si>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</si>
  <si>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</si>
  <si>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</si>
  <si>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</si>
  <si>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</si>
  <si>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</si>
  <si>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</si>
  <si>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</si>
  <si>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</si>
  <si>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</si>
  <si>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</si>
  <si>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</si>
  <si>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</si>
  <si>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</si>
  <si>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</si>
  <si>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</si>
  <si>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</si>
  <si>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</si>
  <si>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</si>
  <si>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</si>
  <si>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</si>
  <si>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</si>
  <si>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</si>
  <si>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</si>
  <si>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</si>
  <si>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</si>
  <si>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</si>
  <si>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</si>
  <si>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</si>
  <si>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</si>
  <si>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</si>
  <si>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</si>
  <si>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</si>
  <si>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</si>
  <si>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</si>
  <si>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</si>
  <si>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</si>
  <si>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</si>
  <si>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</si>
  <si>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</si>
  <si>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</si>
  <si>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</si>
  <si>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</si>
  <si>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</si>
  <si>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</si>
  <si>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</si>
  <si>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</si>
  <si>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</si>
  <si>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</si>
  <si>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</si>
  <si>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</si>
  <si>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</si>
  <si>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</si>
  <si>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</si>
  <si>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</si>
  <si>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</si>
  <si>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</si>
  <si>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</si>
  <si>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</si>
  <si>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</si>
  <si>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</si>
  <si>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</si>
  <si>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</si>
  <si>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</si>
  <si>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</si>
  <si>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</si>
  <si>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</si>
  <si>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</si>
  <si>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</si>
  <si>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</si>
  <si>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</si>
  <si>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</si>
  <si>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</si>
  <si>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</si>
  <si>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</si>
  <si>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</si>
  <si>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</si>
  <si>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</si>
  <si>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</si>
  <si>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</si>
  <si>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</si>
  <si>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</si>
  <si>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</si>
  <si>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</si>
  <si>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</si>
  <si>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</si>
  <si>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</si>
  <si>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</si>
  <si>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</si>
  <si>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</si>
  <si>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</si>
  <si>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</si>
  <si>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</si>
  <si>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</si>
  <si>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</si>
  <si>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</si>
  <si>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</si>
  <si>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</si>
  <si>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</si>
  <si>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</si>
  <si>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</si>
  <si>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</si>
  <si>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</si>
  <si>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</si>
  <si>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</si>
  <si>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</si>
  <si>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</si>
  <si>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</si>
  <si>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</si>
  <si>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</si>
  <si>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</si>
  <si>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</si>
  <si>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</si>
  <si>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</si>
  <si>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</si>
  <si>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</si>
  <si>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</si>
  <si>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</si>
  <si>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</si>
  <si>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</si>
  <si>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</si>
  <si>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</si>
  <si>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</si>
  <si>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</si>
  <si>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</si>
  <si>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</si>
  <si>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</si>
  <si>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</si>
  <si>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</si>
  <si>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</si>
  <si>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</si>
  <si>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</si>
  <si>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</si>
  <si>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</si>
  <si>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</si>
  <si>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</si>
  <si>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</si>
  <si>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</si>
  <si>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</si>
  <si>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</si>
  <si>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</si>
  <si>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</si>
  <si>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</si>
  <si>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</si>
  <si>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</si>
  <si>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</si>
  <si>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</si>
  <si>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</si>
  <si>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</si>
  <si>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</si>
  <si>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</si>
  <si>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</si>
  <si>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</si>
  <si>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</si>
  <si>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</si>
  <si>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</si>
  <si>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</si>
  <si>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</si>
  <si>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</si>
  <si>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</si>
  <si>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</si>
  <si>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</si>
  <si>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</si>
  <si>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</si>
  <si>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</si>
  <si>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</si>
  <si>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</si>
  <si>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</si>
  <si>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</si>
  <si>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</si>
  <si>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</si>
  <si>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</si>
  <si>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</si>
  <si>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</si>
  <si>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</si>
  <si>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</si>
  <si>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</si>
  <si>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</si>
  <si>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</si>
  <si>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</si>
  <si>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</si>
  <si>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</si>
  <si>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</si>
  <si>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</si>
  <si>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</si>
  <si>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</si>
  <si>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</si>
  <si>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</si>
  <si>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</si>
  <si>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</si>
  <si>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</si>
  <si>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</si>
  <si>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</si>
  <si>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</si>
  <si>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</si>
  <si>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</si>
  <si>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</si>
  <si>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</si>
  <si>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</si>
  <si>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</si>
  <si>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</si>
  <si>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</si>
  <si>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</si>
  <si>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</si>
  <si>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</si>
  <si>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</si>
  <si>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</si>
  <si>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</si>
  <si>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</si>
  <si>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</si>
  <si>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</si>
  <si>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</si>
  <si>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</si>
  <si>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</si>
  <si>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</si>
  <si>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</si>
  <si>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</si>
  <si>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</si>
  <si>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</si>
  <si>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</si>
  <si>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</si>
  <si>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</si>
  <si>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</si>
  <si>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</si>
  <si>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</si>
  <si>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</si>
  <si>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</si>
  <si>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</si>
  <si>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</si>
  <si>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</si>
  <si>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</si>
  <si>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</si>
  <si>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</si>
  <si>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</si>
  <si>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</si>
  <si>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</si>
  <si>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</si>
  <si>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</si>
  <si>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</si>
  <si>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</si>
  <si>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</si>
  <si>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</si>
  <si>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</si>
  <si>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</si>
  <si>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</si>
  <si>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</si>
  <si>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</si>
  <si>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</si>
  <si>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</si>
  <si>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</si>
  <si>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</si>
  <si>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</si>
  <si>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</si>
  <si>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</si>
  <si>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</si>
  <si>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</si>
  <si>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</si>
  <si>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</si>
  <si>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</si>
  <si>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</si>
  <si>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</si>
  <si>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</si>
  <si>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</si>
  <si>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</si>
  <si>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</si>
  <si>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</si>
  <si>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</si>
  <si>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</si>
  <si>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</si>
  <si>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</si>
  <si>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</si>
  <si>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</si>
  <si>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</si>
  <si>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</si>
  <si>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</si>
  <si>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</si>
  <si>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</si>
  <si>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</si>
  <si>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</si>
  <si>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</si>
  <si>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</si>
  <si>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</si>
  <si>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</si>
  <si>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</si>
  <si>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</si>
  <si>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</si>
  <si>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</si>
  <si>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</si>
  <si>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</si>
  <si>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</si>
  <si>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</si>
  <si>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</si>
  <si>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</si>
  <si>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</si>
  <si>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</si>
  <si>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</si>
  <si>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</si>
  <si>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</si>
  <si>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</si>
  <si>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</si>
  <si>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</si>
  <si>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</si>
  <si>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</si>
  <si>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</si>
  <si>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</si>
  <si>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</si>
  <si>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</si>
  <si>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</si>
  <si>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</si>
  <si>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</si>
  <si>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</si>
  <si>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</si>
  <si>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</si>
  <si>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</si>
  <si>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</si>
  <si>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</si>
  <si>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</si>
  <si>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</si>
  <si>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</si>
  <si>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</si>
  <si>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</si>
  <si>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</si>
  <si>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</si>
  <si>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</si>
  <si>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</si>
  <si>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</si>
  <si>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</si>
  <si>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</si>
  <si>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</si>
  <si>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</si>
  <si>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</si>
  <si>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</si>
  <si>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</si>
  <si>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</si>
  <si>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</si>
  <si>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</si>
  <si>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</si>
  <si>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</si>
  <si>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</si>
  <si>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</si>
  <si>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</si>
  <si>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</si>
  <si>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</si>
  <si>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</si>
  <si>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</si>
  <si>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</si>
  <si>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</si>
  <si>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</si>
  <si>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</si>
  <si>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</si>
  <si>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</si>
  <si>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</si>
  <si>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</si>
  <si>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</si>
  <si>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</si>
  <si>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</si>
  <si>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</si>
  <si>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</si>
  <si>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</si>
  <si>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</si>
  <si>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</si>
  <si>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</si>
  <si>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</si>
  <si>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</si>
  <si>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</si>
  <si>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</si>
  <si>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</si>
  <si>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</si>
  <si>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</si>
  <si>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</si>
  <si>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</si>
  <si>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</si>
  <si>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</si>
  <si>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</si>
  <si>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</si>
  <si>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</si>
  <si>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</si>
  <si>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</si>
  <si>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</si>
  <si>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</si>
  <si>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</si>
  <si>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</si>
  <si>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</si>
  <si>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</si>
  <si>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</si>
  <si>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</si>
  <si>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</si>
  <si>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</si>
  <si>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</si>
  <si>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</si>
  <si>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</si>
  <si>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</si>
  <si>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</si>
  <si>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</si>
  <si>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</si>
  <si>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</si>
  <si>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</si>
  <si>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</si>
  <si>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</si>
  <si>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</si>
  <si>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</si>
  <si>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</si>
  <si>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</si>
  <si>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</si>
  <si>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</si>
  <si>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</si>
  <si>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</si>
  <si>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</si>
  <si>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</si>
  <si>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</si>
  <si>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</si>
  <si>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</si>
  <si>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</si>
  <si>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</si>
  <si>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</si>
  <si>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</si>
  <si>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</si>
  <si>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</si>
  <si>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</si>
  <si>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</si>
  <si>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</si>
  <si>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</si>
  <si>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</si>
  <si>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</si>
  <si>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</si>
  <si>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</si>
  <si>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</si>
  <si>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</si>
  <si>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</si>
  <si>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</si>
  <si>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</si>
  <si>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</si>
  <si>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</si>
  <si>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</si>
  <si>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</si>
  <si>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</si>
  <si>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</si>
  <si>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</si>
  <si>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</si>
  <si>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</si>
  <si>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</si>
  <si>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</si>
  <si>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</si>
  <si>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</si>
  <si>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</si>
  <si>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</si>
  <si>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</si>
  <si>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</si>
  <si>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</si>
  <si>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</si>
  <si>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</si>
  <si>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</si>
  <si>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</si>
  <si>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</si>
  <si>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</si>
  <si>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</si>
  <si>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</si>
  <si>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</si>
  <si>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</si>
  <si>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</si>
  <si>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</si>
  <si>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</si>
  <si>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</si>
  <si>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</si>
  <si>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</si>
  <si>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</si>
  <si>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</si>
  <si>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</si>
  <si>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</si>
  <si>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</si>
  <si>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</si>
  <si>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</si>
  <si>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</si>
  <si>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</si>
  <si>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</si>
  <si>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</si>
  <si>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</si>
  <si>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</si>
  <si>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</si>
  <si>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</si>
  <si>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</si>
  <si>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</si>
  <si>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</si>
  <si>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</si>
  <si>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</si>
  <si>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</si>
  <si>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</si>
  <si>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</si>
  <si>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</si>
  <si>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</si>
  <si>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</si>
  <si>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</si>
  <si>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</si>
  <si>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</si>
  <si>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</si>
  <si>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</si>
  <si>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</si>
  <si>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</si>
  <si>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</si>
  <si>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</si>
  <si>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</si>
  <si>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</si>
  <si>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</si>
  <si>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</si>
  <si>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</si>
  <si>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</si>
  <si>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</si>
  <si>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</si>
  <si>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</si>
  <si>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</si>
  <si>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</si>
  <si>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</si>
  <si>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</si>
  <si>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</si>
  <si>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</si>
  <si>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</si>
  <si>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</si>
  <si>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</si>
  <si>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PCM-20251208-00000016</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</si>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</sst>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336.09940358796302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4.2111921298783273E-2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45999.047829513889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45999.047829513889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45999.047829513889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45999.047829513889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45999.047829513889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45999.047829513889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45999.047829513889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45999.047829513889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45999.047829513889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45999.047829513889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45999.047829513889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45999.047829513889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45999.047829513889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45999.047829513889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45999.047829513889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45999.047829513889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45999.047829513889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45999.047829513889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45999.047829513889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45999.047829513889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45999.047829513889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45999.047829513889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45999.047829513889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45999.047829513889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45999.047829513889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45999.047829513889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45999.047829513889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45999.047829513889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45999.047829513889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45999.047829513889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45999.047829513889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45999.047829513889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45999.047829513889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45999.047829513889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45999.047829513889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45999.047829513889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45999.047829513889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45999.047829513889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45999.047829513889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45999.047829513889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45999.047829513889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45999.047829513889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45999.047829513889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45999.047829513889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45999.047829513889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45999.047829513889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45999.047829513889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45999.047829513889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45999.047829513889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45999.047829513889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45999.047829513889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45999.047829513889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45999.047829513889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45999.047829513889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45999.047829513889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45999.047829513889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45999.047829513889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45999.047829513889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45999.047829513889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45999.047829513889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45999.047829513889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45999.047829513889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45999.047829513889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45999.047829513889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45999.047829513889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45999.047829513889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45999.047829513889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45999.047829513889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45999.047829513889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45999.047829513889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45999.047829513889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45999.047829513889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45999.047829513889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45999.047829513889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45999.047829513889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45999.047829513889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45999.047829513889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45999.047829513889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45999.047829513889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45999.047829513889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45999.047829513889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45999.047829513889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45999.047829513889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45999.047829513889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45999.047829513889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45999.047829513889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45999.047829513889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45999.047829513889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45999.047829513889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45999.047829513889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45999.047829513889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45999.047829513889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45999.047829513889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45999.047829513889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45999.047829513889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45999.047829513889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45999.047829513889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45999.047829513889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45999.047829513889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45999.047829513889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45999.047829513889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45999.047829513889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45999.047829513889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45999.047829513889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45999.047829513889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45999.047829513889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45999.047829513889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45999.047829513889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45999.047829513889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45999.047829513889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45999.047829513889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45999.047829513889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45999.047829513889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45999.047829513889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45999.047829513889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45999.047829513889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45999.047829513889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45999.047829513889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45999.047829513889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45999.047829513889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45999.047829513889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45999.047829513889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45999.047829513889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45999.047829513889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45999.047829513889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45999.047829513889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45999.047829513889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45999.047829513889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45999.047829513889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45999.047829513889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45999.047829513889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45999.047829513889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45999.047829513889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45999.047829513889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45999.047829513889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45999.047829513889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45999.047829513889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45999.047829513889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45999.047829513889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45999.047829513889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45999.047829513889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45999.047829513889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45999.047829513889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45999.047829513889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45999.047829513889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45999.047829513889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45999.047829513889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45999.047829513889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45999.047829513889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45999.047829513889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45999.047829513889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45999.047829513889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45999.047829513889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45999.047829513889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45999.047829513889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45999.047829513889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45999.047829513889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45999.047829513889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45999.047829513889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45999.047829513889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45999.047829513889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45999.047829513889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45999.047829513889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45999.047829513889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45999.047829513889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45999.047829513889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45999.047829513889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45999.047829513889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45999.047829513889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45999.047829513889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45999.047829513889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45999.047829513889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45999.047829513889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45999.047829513889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45999.047829513889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45999.047829513889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45999.047829513889</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174.04799155092769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14.660410532407695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1.6924475694468128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0.12718136574403616</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45999.047829513889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45999.047829513889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45999.047829513889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45999.047829513889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45999.047829513889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45999.047829513889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45999.047829513889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45999.047829513889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45999.047829513889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45999.047829513889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45999.047829513889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45999.047829513889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45999.047829513889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45999.047829513889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45999.047829513889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45999.047829513889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45999.047829513889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45999.047829513889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45999.047829513889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45999.047829513889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45999.047829513889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45999.047829513889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45999.047829513889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45999.047829513889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45999.047829513889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45999.047829513889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45999.047829513889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45999.047829513889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45999.047829513889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45999.047829513889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45999.047829513889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45999.047829513889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45999.047829513889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45999.047829513889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45999.047829513889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45999.047829513889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45999.047829513889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45999.047829513889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45999.047829513889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45999.047829513889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45999.047829513889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45999.047829513889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45999.047829513889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45999.047829513889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45999.047829513889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45999.047829513889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45999.047829513889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45999.047829513889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45999.047829513889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45999.047829513889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45999.047829513889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45999.047829513889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45999.047829513889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45999.047829513889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45999.047829513889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45999.047829513889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45999.047829513889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45999.047829513889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45999.047829513889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45999.047829513889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45999.047829513889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45999.047829513889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45999.047829513889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45999.047829513889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45999.047829513889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45999.047829513889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45999.047829513889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45999.047829513889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45999.047829513889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45999.047829513889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45999.047829513889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45999.047829513889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45999.047829513889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45999.047829513889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45999.047829513889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45999.047829513889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45999.047829513889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45999.047829513889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45999.047829513889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45999.047829513889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45999.047829513889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45999.047829513889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45999.047829513889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45999.047829513889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45999.047829513889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45999.047829513889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45999.047829513889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45999.047829513889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45999.047829513889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45999.047829513889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45999.047829513889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45999.047829513889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45999.047829513889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45999.047829513889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45999.047829513889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45999.047829513889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45999.047829513889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45999.047829513889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45999.047829513889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45999.047829513889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45999.047829513889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45999.047829513889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45999.047829513889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45999.047829513889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45999.047829513889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45999.047829513889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45999.047829513889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45999.047829513889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45999.047829513889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45999.047829513889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45999.047829513889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45999.047829513889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45999.047829513889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45999.047829513889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45999.047829513889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45999.047829513889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45999.047829513889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45999.047829513889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45999.047829513889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45999.047829513889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45999.047829513889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45999.047829513889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45999.047829513889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45999.047829513889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45999.047829513889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45999.047829513889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45999.047829513889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45999.047829513889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45999.047829513889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45999.047829513889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45999.047829513889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45999.047829513889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45999.047829513889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45999.047829513889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45999.047829513889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45999.047829513889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45999.047829513889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45999.047829513889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45999.047829513889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45999.047829513889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45999.047829513889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45999.047829513889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45999.047829513889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45999.047829513889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45999.047829513889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45999.047829513889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45999.047829513889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45999.047829513889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45999.047829513889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45999.047829513889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45999.047829513889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45999.047829513889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45999.047829513889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45999.047829513889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45999.047829513889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45999.047829513889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45999.047829513889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45999.047829513889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45999.047829513889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45999.047829513889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45999.047829513889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45999.047829513889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45999.047829513889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45999.047829513889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45999.047829513889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45999.047829513889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45999.047829513889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45999.047829513889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45999.047829513889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45999.047829513889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45999.047829513889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45999.047829513889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45999.047829513889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45999.047829513889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45999.047829513889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45999.047829513889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45999.047829513889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45999.047829513889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45999.047829513889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45999.047829513889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45999.047829513889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45999.047829513889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45999.047829513889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45999.047829513889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45999.047829513889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45999.047829513889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45999.047829513889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45999.047829513889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45999.047829513889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45999.047829513889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45999.047829513889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45999.047829513889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45999.047829513889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45999.047829513889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45999.047829513889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45999.047829513889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45999.047829513889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45999.047829513889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45999.047829513889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45999.047829513889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45999.047829513889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45999.047829513889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45999.047829513889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45999.047829513889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45999.047829513889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45999.047829513889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45999.047829513889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45999.047829513889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45999.047829513889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45999.047829513889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45999.047829513889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45999.047829513889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45999.047829513889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45999.047829513889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45999.047829513889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45999.047829513889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45999.047829513889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45999.047829513889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45999.047829513889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45999.047829513889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45999.047829513889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45999.047829513889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45999.047829513889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45999.047829513889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45999.047829513889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45999.047829513889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45999.047829513889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45999.047829513889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45999.047829513889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45999.047829513889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45999.047829513889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45999.047829513889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45999.047829513889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45999.047829513889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45999.047829513889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45999.047829513889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45999.047829513889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45999.047829513889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45999.047829513889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45999.047829513889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45999.047829513889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45999.047829513889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45999.047829513889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45999.047829513889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45999.047829513889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45999.047829513889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45999.047829513889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45999.047829513889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45999.047829513889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45999.047829513889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45999.047829513889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45999.047829513889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45999.047829513889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45999.047829513889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45999.047829513889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45999.047829513889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45999.047829513889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45999.047829513889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45999.047829513889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45999.047829513889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E9" sqref="E9"/>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0.28754016204038635</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45999.047829513889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45999.047829513889</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45999.047829513889</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45999.047829513889</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45999.047829513889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45999.047829513889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45999.047829513889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45999.047829513889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45999.047829513889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45999.047829513889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45999.047829513889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45999.047829513889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45999.047829513889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45999.047829513889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45999.047829513889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45999.047829513889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45999.047829513889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45999.047829513889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45999.047829513889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45999.047829513889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45999.047829513889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45999.047829513889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45999.047829513889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45999.047829513889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45999.047829513889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45999.047829513889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45999.047829513889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45999.047829513889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45999.047829513889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45999.047829513889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45999.047829513889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45999.047829513889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45999.047829513889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45999.047829513889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45999.047829513889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45999.047829513889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45999.047829513889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45999.047829513889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45999.047829513889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45999.047829513889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45999.047829513889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45999.047829513889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45999.047829513889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45999.047829513889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45999.047829513889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45999.047829513889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45999.047829513889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45999.047829513889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45999.047829513889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45999.047829513889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45999.047829513889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45999.047829513889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45999.047829513889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45999.047829513889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45999.047829513889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45999.047829513889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45999.047829513889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45999.047829513889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45999.047829513889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45999.047829513889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45999.047829513889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45999.047829513889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45999.047829513889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45999.047829513889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45999.047829513889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45999.047829513889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45999.047829513889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45999.047829513889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45999.047829513889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45999.047829513889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45999.047829513889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45999.047829513889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45999.047829513889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45999.047829513889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45999.047829513889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45999.047829513889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45999.047829513889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45999.047829513889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45999.047829513889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45999.047829513889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45999.047829513889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45999.047829513889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45999.047829513889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45999.047829513889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45999.047829513889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45999.047829513889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45999.047829513889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45999.047829513889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45999.047829513889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45999.047829513889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45999.047829513889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45999.047829513889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45999.047829513889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45999.047829513889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45999.047829513889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45999.047829513889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45999.047829513889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45999.047829513889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45999.047829513889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45999.047829513889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45999.047829513889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45999.047829513889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45999.047829513889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45999.047829513889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45999.047829513889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45999.047829513889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45999.047829513889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45999.047829513889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45999.047829513889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45999.047829513889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45999.047829513889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45999.047829513889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45999.047829513889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45999.047829513889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45999.047829513889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45999.047829513889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45999.047829513889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45999.047829513889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45999.047829513889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45999.047829513889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45999.047829513889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45999.047829513889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45999.047829513889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45999.047829513889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45999.047829513889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45999.047829513889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45999.047829513889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45999.047829513889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45999.047829513889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45999.047829513889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45999.047829513889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45999.047829513889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45999.047829513889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45999.047829513889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45999.047829513889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45999.047829513889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45999.047829513889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45999.047829513889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45999.047829513889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45999.047829513889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45999.047829513889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45999.047829513889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45999.047829513889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45999.047829513889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45999.047829513889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45999.047829513889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45999.047829513889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45999.047829513889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45999.047829513889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45999.047829513889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45999.047829513889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45999.047829513889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45999.047829513889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45999.047829513889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45999.047829513889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45999.047829513889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45999.047829513889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45999.047829513889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45999.047829513889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45999.047829513889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45999.047829513889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45999.047829513889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45999.047829513889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45999.047829513889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45999.047829513889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45999.047829513889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45999.047829513889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45999.047829513889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45999.047829513889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45999.047829513889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45999.047829513889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45999.047829513889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45999.047829513889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45999.047829513889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45999.047829513889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45999.047829513889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45999.047829513889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45999.047829513889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45999.047829513889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45999.047829513889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45999.047829513889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45999.047829513889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45999.047829513889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45999.047829513889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45999.047829513889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45999.047829513889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45999.047829513889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45999.047829513889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45999.047829513889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45999.047829513889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45999.047829513889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45999.047829513889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45999.047829513889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45999.047829513889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45999.047829513889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45999.047829513889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45999.047829513889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45999.047829513889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45999.047829513889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45999.047829513889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45999.047829513889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45999.047829513889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45999.047829513889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45999.047829513889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45999.047829513889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45999.047829513889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45999.047829513889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45999.047829513889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45999.047829513889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45999.047829513889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45999.047829513889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45999.047829513889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45999.047829513889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45999.047829513889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45999.047829513889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45999.047829513889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45999.047829513889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45999.047829513889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45999.047829513889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45999.047829513889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45999.047829513889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45999.047829513889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45999.047829513889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45999.047829513889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45999.047829513889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45999.047829513889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45999.047829513889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45999.047829513889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45999.047829513889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45999.047829513889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45999.047829513889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45999.047829513889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45999.047829513889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45999.047829513889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45999.047829513889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45999.047829513889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45999.047829513889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45999.047829513889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45999.047829513889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45999.047829513889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45999.047829513889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45999.047829513889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45999.047829513889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45999.047829513889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45999.047829513889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45999.047829513889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45999.047829513889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45999.047829513889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45999.047829513889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45999.047829513889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45999.047829513889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45999.047829513889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45999.047829513889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45999.047829513889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45999.047829513889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45999.047829513889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45999.047829513889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45999.047829513889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45999.047829513889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45999.047829513889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45999.047829513889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45999.047829513889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45999.047829513889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45999.047829513889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45999.047829513889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45999.047829513889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45999.047829513889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45999.047829513889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45999.047829513889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45999.047829513889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45999.047829513889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45999.047829513889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45999.047829513889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45999.047829513889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45999.047829513889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45999.047829513889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45999.047829513889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45999.047829513889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45999.047829513889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45999.047829513889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45999.047829513889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45999.047829513889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45999.047829513889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45999.047829513889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45999.047829513889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45999.047829513889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45999.047829513889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45999.047829513889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45999.047829513889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45999.047829513889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45999.047829513889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45999.047829513889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45999.047829513889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45999.047829513889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45999.047829513889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45999.047829513889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45999.047829513889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45999.047829513889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45999.047829513889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45999.047829513889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45999.047829513889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45999.047829513889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45999.047829513889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45999.047829513889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45999.047829513889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45999.047829513889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45999.047829513889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45999.047829513889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45999.047829513889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45999.047829513889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45999.047829513889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45999.047829513889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45999.047829513889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45999.047829513889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45999.047829513889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45999.047829513889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45999.047829513889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45999.047829513889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45999.047829513889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45999.047829513889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45999.047829513889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45999.047829513889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45999.047829513889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45999.047829513889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45999.047829513889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45999.047829513889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45999.047829513889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45999.047829513889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45999.047829513889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45999.047829513889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45999.047829513889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45999.047829513889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45999.047829513889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45999.047829513889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45999.047829513889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45999.047829513889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45999.047829513889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45999.047829513889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45999.047829513889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45999.047829513889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45999.047829513889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45999.047829513889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45999.047829513889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45999.047829513889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45999.047829513889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45999.047829513889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45999.047829513889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45999.047829513889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45999.047829513889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45999.047829513889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45999.047829513889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45999.047829513889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45999.047829513889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45999.047829513889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45999.047829513889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45999.047829513889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45999.047829513889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45999.047829513889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45999.047829513889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45999.047829513889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45999.047829513889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45999.047829513889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45999.047829513889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45999.047829513889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45999.047829513889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45999.047829513889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45999.047829513889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45999.047829513889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45999.047829513889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45999.047829513889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45999.047829513889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45999.047829513889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45999.047829513889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45999.047829513889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45999.047829513889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45999.047829513889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45999.047829513889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45999.047829513889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45999.047829513889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45999.047829513889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45999.047829513889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45999.047829513889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45999.047829513889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45999.047829513889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45999.047829513889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45999.047829513889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45999.047829513889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45999.047829513889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45999.047829513889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45999.047829513889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45999.047829513889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45999.047829513889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45999.047829513889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45999.047829513889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45999.047829513889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45999.047829513889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45999.047829513889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45999.047829513889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45999.047829513889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45999.047829513889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45999.047829513889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45999.047829513889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45999.047829513889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45999.047829513889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45999.047829513889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45999.047829513889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45999.047829513889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45999.047829513889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45999.047829513889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45999.047829513889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45999.047829513889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45999.047829513889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45999.047829513889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45999.047829513889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45999.047829513889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45999.047829513889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45999.047829513889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45999.047829513889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45999.047829513889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45999.047829513889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45999.047829513889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45999.047829513889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45999.047829513889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45999.047829513889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45999.047829513889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45999.047829513889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45999.047829513889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45999.047829513889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45999.047829513889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45999.047829513889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45999.047829513889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45999.047829513889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45999.047829513889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45999.047829513889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45999.047829513889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45999.047829513889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45999.047829513889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45999.047829513889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45999.047829513889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45999.047829513889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45999.047829513889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45999.047829513889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45999.047829513889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45999.047829513889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45999.047829513889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45999.047829513889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45999.047829513889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45999.047829513889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45999.047829513889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45999.047829513889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45999.047829513889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45999.047829513889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45999.047829513889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45999.047829513889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45999.047829513889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45999.047829513889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45999.047829513889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45999.047829513889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45999.047829513889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45999.047829513889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45999.047829513889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45999.047829513889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45999.047829513889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45999.047829513889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45999.047829513889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45999.047829513889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45999.047829513889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45999.047829513889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45999.047829513889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45999.047829513889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45999.047829513889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45999.047829513889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45999.047829513889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45999.047829513889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45999.047829513889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45999.047829513889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45999.047829513889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45999.047829513889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45999.047829513889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45999.047829513889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45999.047829513889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45999.047829513889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45999.047829513889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45999.047829513889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45999.047829513889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45999.047829513889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45999.047829513889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45999.047829513889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45999.047829513889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45999.047829513889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45999.047829513889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45999.047829513889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45999.047829513889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45999.047829513889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45999.047829513889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45999.047829513889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45999.047829513889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45999.047829513889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45999.047829513889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45999.047829513889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45999.047829513889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45999.047829513889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45999.047829513889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45999.047829513889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45999.047829513889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45999.047829513889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45999.047829513889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45999.047829513889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45999.047829513889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45999.047829513889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45999.047829513889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45999.047829513889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45999.047829513889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45999.047829513889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45999.047829513889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45999.047829513889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45999.047829513889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45999.047829513889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45999.047829513889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45999.047829513889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45999.047829513889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45999.047829513889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45999.047829513889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45999.047829513889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45999.047829513889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45999.047829513889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45999.047829513889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45999.047829513889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45999.047829513889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45999.047829513889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45999.047829513889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45999.047829513889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45999.047829513889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45999.047829513889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45999.047829513889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45999.047829513889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45999.047829513889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45999.047829513889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45999.047829513889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45999.047829513889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45999.047829513889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45999.047829513889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45999.047829513889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45999.047829513889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45999.047829513889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45999.047829513889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45999.047829513889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45999.047829513889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45999.047829513889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45999.047829513889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45999.047829513889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45999.047829513889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45999.047829513889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45999.047829513889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45999.047829513889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45999.047829513889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45999.047829513889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45999.047829513889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45999.047829513889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45999.047829513889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45999.047829513889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45999.047829513889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45999.047829513889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45999.047829513889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45999.047829513889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45999.047829513889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45999.047829513889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45999.047829513889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45999.047829513889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45999.047829513889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45999.047829513889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45999.047829513889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45999.047829513889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45999.047829513889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45999.047829513889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45999.047829513889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45999.047829513889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45999.047829513889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45999.047829513889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45999.047829513889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45999.047829513889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45999.047829513889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45999.047829513889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45999.047829513889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45999.047829513889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45999.047829513889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45999.047829513889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45999.047829513889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45999.047829513889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45999.047829513889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45999.047829513889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45999.047829513889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45999.047829513889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45999.047829513889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45999.047829513889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45999.047829513889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45999.047829513889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45999.047829513889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45999.047829513889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45999.047829513889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45999.047829513889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45999.047829513889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45999.047829513889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45999.047829513889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45999.047829513889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45999.047829513889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45999.047829513889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45999.047829513889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45999.047829513889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45999.047829513889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45999.047829513889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45999.047829513889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45999.047829513889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45999.047829513889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45999.047829513889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45999.047829513889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45999.047829513889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45999.047829513889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45999.047829513889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45999.047829513889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45999.047829513889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45999.047829513889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45999.047829513889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45999.047829513889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45999.047829513889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45999.047829513889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45999.047829513889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45999.047829513889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45999.047829513889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45999.047829513889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45999.047829513889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45999.047829513889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45999.047829513889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45999.047829513889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45999.047829513889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45999.047829513889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45999.047829513889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45999.047829513889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45999.047829513889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45999.047829513889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45999.047829513889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45999.047829513889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45999.047829513889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45999.047829513889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45999.047829513889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45999.047829513889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45999.047829513889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45999.047829513889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45999.047829513889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45999.047829513889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45999.047829513889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45999.047829513889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45999.047829513889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45999.047829513889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45999.047829513889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45999.047829513889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45999.047829513889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45999.047829513889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45999.047829513889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45999.047829513889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45999.047829513889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45999.047829513889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45999.047829513889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45999.047829513889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45999.047829513889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45999.047829513889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45999.047829513889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45999.047829513889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45999.047829513889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45999.047829513889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45999.047829513889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45999.047829513889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45999.047829513889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45999.047829513889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45999.047829513889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45999.047829513889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45999.047829513889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45999.047829513889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45999.047829513889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45999.047829513889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45999.047829513889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45999.047829513889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45999.047829513889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45999.047829513889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45999.047829513889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45999.047829513889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45999.047829513889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45999.047829513889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45999.047829513889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45999.047829513889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45999.047829513889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45999.047829513889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45999.047829513889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45999.047829513889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45999.047829513889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45999.047829513889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45999.047829513889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45999.047829513889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45999.047829513889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45999.047829513889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45999.047829513889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45999.047829513889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45999.047829513889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45999.047829513889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45999.047829513889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45999.047829513889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45999.047829513889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45999.047829513889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45999.047829513889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45999.047829513889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45999.047829513889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45999.047829513889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45999.047829513889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45999.047829513889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45999.047829513889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45999.047829513889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45999.047829513889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45999.047829513889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45999.047829513889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45999.047829513889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45999.047829513889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45999.047829513889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45999.047829513889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45999.047829513889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45999.047829513889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45999.047829513889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45999.047829513889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45999.047829513889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45999.047829513889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45999.047829513889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45999.047829513889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45999.047829513889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45999.047829513889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45999.047829513889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45999.047829513889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45999.047829513889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45999.047829513889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45999.047829513889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45999.047829513889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45999.047829513889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45999.047829513889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45999.047829513889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45999.047829513889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45999.047829513889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45999.047829513889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45999.047829513889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45999.047829513889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45999.047829513889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45999.047829513889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45999.047829513889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45999.047829513889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45999.047829513889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45999.047829513889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45999.047829513889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45999.047829513889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45999.047829513889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45999.047829513889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45999.047829513889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45999.047829513889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45999.047829513889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45999.047829513889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45999.047829513889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45999.047829513889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45999.047829513889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45999.047829513889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45999.047829513889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45999.047829513889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45999.047829513889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45999.047829513889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45999.047829513889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45999.047829513889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45999.047829513889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45999.047829513889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45999.047829513889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45999.047829513889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45999.047829513889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45999.047829513889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45999.047829513889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45999.047829513889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45999.047829513889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45999.047829513889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45999.047829513889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45999.047829513889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45999.047829513889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45999.047829513889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45999.047829513889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45999.047829513889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45999.047829513889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45999.047829513889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45999.047829513889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45999.047829513889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45999.047829513889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45999.047829513889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45999.047829513889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45999.047829513889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45999.047829513889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45999.047829513889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45999.047829513889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45999.047829513889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45999.047829513889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45999.047829513889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45999.047829513889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45999.047829513889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45999.047829513889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45999.047829513889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45999.047829513889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45999.047829513889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45999.047829513889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45999.047829513889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45999.047829513889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45999.047829513889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45999.047829513889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45999.047829513889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45999.047829513889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45999.047829513889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45999.047829513889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45999.047829513889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45999.047829513889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45999.047829513889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45999.047829513889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45999.047829513889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45999.047829513889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45999.047829513889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45999.047829513889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45999.047829513889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45999.047829513889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45999.047829513889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45999.047829513889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45999.047829513889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45999.047829513889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45999.047829513889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45999.047829513889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45999.047829513889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45999.047829513889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45999.047829513889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45999.047829513889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45999.047829513889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45999.047829513889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45999.047829513889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45999.047829513889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45999.047829513889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45999.047829513889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45999.047829513889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45999.047829513889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45999.047829513889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45999.047829513889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45999.047829513889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45999.047829513889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45999.047829513889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45999.047829513889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45999.047829513889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45999.047829513889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45999.047829513889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45999.047829513889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45999.047829513889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45999.047829513889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45999.047829513889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45999.047829513889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45999.047829513889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45999.047829513889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45999.047829513889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45999.047829513889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45999.047829513889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45999.047829513889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45999.047829513889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45999.047829513889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45999.047829513889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45999.047829513889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45999.047829513889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45999.047829513889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45999.047829513889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45999.047829513889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45999.047829513889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45999.047829513889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45999.047829513889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45999.047829513889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45999.047829513889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45999.047829513889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45999.047829513889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45999.047829513889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45999.047829513889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45999.047829513889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45999.047829513889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45999.047829513889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45999.047829513889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45999.047829513889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45999.047829513889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45999.047829513889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45999.047829513889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45999.047829513889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45999.047829513889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45999.047829513889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45999.047829513889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45999.047829513889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45999.047829513889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45999.047829513889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45999.047829513889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45999.047829513889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45999.047829513889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45999.047829513889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45999.047829513889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45999.047829513889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45999.047829513889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45999.047829513889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45999.047829513889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45999.047829513889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45999.047829513889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45999.047829513889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45999.047829513889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45999.047829513889</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295.56711192129296</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1.5144961805563071</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0.25368599536886904</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45999.047829513889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45999.047829513889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45999.047829513889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45999.047829513889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45999.047829513889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45999.047829513889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45999.047829513889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45999.047829513889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45999.047829513889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45999.047829513889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45999.047829513889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45999.047829513889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45999.047829513889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45999.047829513889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45999.047829513889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45999.047829513889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45999.047829513889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45999.047829513889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45999.047829513889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45999.047829513889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45999.047829513889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45999.047829513889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45999.047829513889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45999.047829513889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45999.047829513889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45999.047829513889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45999.047829513889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45999.047829513889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45999.047829513889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45999.047829513889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45999.047829513889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45999.047829513889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45999.047829513889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45999.047829513889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45999.047829513889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45999.047829513889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45999.047829513889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45999.047829513889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45999.047829513889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45999.047829513889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45999.047829513889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45999.047829513889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45999.047829513889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45999.047829513889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45999.047829513889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45999.047829513889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45999.047829513889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45999.047829513889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45999.047829513889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45999.047829513889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45999.047829513889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45999.047829513889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45999.047829513889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45999.047829513889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45999.047829513889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45999.047829513889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45999.047829513889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45999.047829513889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45999.047829513889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45999.047829513889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45999.047829513889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45999.047829513889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45999.047829513889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45999.047829513889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45999.047829513889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45999.047829513889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45999.047829513889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45999.047829513889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45999.047829513889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45999.047829513889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45999.047829513889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45999.047829513889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45999.047829513889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45999.047829513889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45999.047829513889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45999.047829513889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45999.047829513889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45999.047829513889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45999.047829513889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45999.047829513889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45999.047829513889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45999.047829513889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45999.047829513889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45999.047829513889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45999.047829513889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45999.047829513889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45999.047829513889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45999.047829513889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45999.047829513889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45999.047829513889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45999.047829513889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45999.047829513889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45999.047829513889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45999.047829513889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45999.047829513889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45999.047829513889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45999.047829513889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45999.047829513889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45999.047829513889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45999.047829513889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45999.047829513889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45999.047829513889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45999.047829513889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45999.047829513889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45999.047829513889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45999.047829513889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45999.047829513889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45999.047829513889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45999.047829513889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45999.047829513889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45999.047829513889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45999.047829513889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45999.047829513889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45999.047829513889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45999.047829513889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45999.047829513889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45999.047829513889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45999.047829513889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45999.047829513889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45999.047829513889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45999.047829513889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45999.047829513889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45999.047829513889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45999.047829513889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45999.047829513889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45999.047829513889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45999.047829513889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45999.047829513889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45999.047829513889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45999.047829513889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45999.047829513889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45999.047829513889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45999.047829513889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45999.047829513889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45999.047829513889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45999.047829513889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45999.047829513889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45999.047829513889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45999.047829513889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45999.047829513889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45999.047829513889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45999.047829513889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45999.047829513889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45999.047829513889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45999.047829513889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45999.047829513889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45999.047829513889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45999.047829513889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45999.047829513889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45999.047829513889</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107.21576932870084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72.858952199072519</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50.386718402776751</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17.674530902775587</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1.9403410879604053</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0.57990127315133577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0.34866284722374985</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1</v>
      </c>
      <c r="D9" s="100" t="s">
        <v>32416</v>
      </c>
      <c r="E9" s="37" t="s">
        <v>39106</v>
      </c>
      <c r="F9" s="38">
        <v>45999.006296296298</v>
      </c>
      <c r="G9" s="131">
        <f ca="1">IFERROR(NOW()-F9,"")</f>
        <v>4.153321759076789E-2</v>
      </c>
      <c r="H9" s="38">
        <v>45998.991527777776</v>
      </c>
      <c r="I9" s="37" t="str">
        <f>IFERROR(VLOOKUP(D9,DB!A:F,6,0),"")</f>
        <v>Generator-SG</v>
      </c>
      <c r="J9" s="37" t="str">
        <f>IFERROR(VLOOKUP(D9,DB!A:G,7,0),"")</f>
        <v>Dead</v>
      </c>
      <c r="K9" s="37" t="s">
        <v>39146</v>
      </c>
      <c r="L9" s="37" t="str">
        <f>IFERROR(VLOOKUP(D9,DB!A:I,9,0),"")</f>
        <v>Latis</v>
      </c>
    </row>
    <row r="10" spans="1:13">
      <c r="A10" s="37"/>
      <c r="B10" s="37" t="str">
        <f>IFERROR(VLOOKUP(D10,DB!A:K,11,0),"")</f>
        <v/>
      </c>
      <c r="C10" s="37"/>
      <c r="D10" s="100"/>
      <c r="E10" s="37"/>
      <c r="F10" s="38"/>
      <c r="G10" s="131">
        <f ca="1">IFERROR(NOW()-F10,"")</f>
        <v>45999.047829513889</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45999.047829513889</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45999.047829513889</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45999.047829513889</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45999.047829513889</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45999.047829513889</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45999.047829513889</v>
      </c>
      <c r="H16" s="38"/>
      <c r="I16" s="37" t="str">
        <f>IFERROR(VLOOKUP(D16,DB!A:F,6,0),"")</f>
        <v/>
      </c>
      <c r="J16" s="37" t="str">
        <f>IFERROR(VLOOKUP(D16,DB!A:G,7,0),"")</f>
        <v/>
      </c>
      <c r="K16" s="37"/>
      <c r="L16" s="37" t="str">
        <f>IFERROR(VLOOKUP(D16,DB!A:I,9,0),"")</f>
        <v/>
      </c>
    </row>
    <row r="17" spans="1:12">
      <c r="A17" s="100"/>
      <c r="B17" s="100" t="str">
        <f>IFERROR(VLOOKUP(D17,DB!A:K,11,0),"")</f>
        <v/>
      </c>
      <c r="C17" s="100"/>
      <c r="D17" s="100"/>
      <c r="E17" s="100"/>
      <c r="F17" s="132"/>
      <c r="G17" s="102">
        <f ca="1">IFERROR(NOW()-F17,"")</f>
        <v>45999.047829513889</v>
      </c>
      <c r="H17" s="132"/>
      <c r="I17" s="100" t="str">
        <f>IFERROR(VLOOKUP(D17,DB!A:F,6,0),"")</f>
        <v/>
      </c>
      <c r="J17" s="100" t="str">
        <f>IFERROR(VLOOKUP(D17,DB!A:G,7,0),"")</f>
        <v/>
      </c>
      <c r="K17" s="100"/>
      <c r="L17" s="100" t="str">
        <f>IFERROR(VLOOKUP(D17,DB!A:I,9,0),"")</f>
        <v/>
      </c>
    </row>
    <row r="18" spans="1:12">
      <c r="A18" s="37"/>
      <c r="B18" s="37" t="str">
        <f>IFERROR(VLOOKUP(D18,DB!A:K,11,0),"")</f>
        <v/>
      </c>
      <c r="C18" s="37"/>
      <c r="D18" s="37"/>
      <c r="E18" s="37"/>
      <c r="F18" s="38"/>
      <c r="G18" s="131">
        <f ca="1">IFERROR(NOW()-F18,"")</f>
        <v>45999.047829513889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45999.047829513889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45999.047829513889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45999.047829513889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45999.047829513889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45999.047829513889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45999.047829513889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45999.047829513889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45999.047829513889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45999.047829513889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45999.047829513889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45999.047829513889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45999.047829513889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45999.047829513889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45999.047829513889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45999.047829513889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45999.047829513889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45999.047829513889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45999.047829513889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45999.047829513889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45999.047829513889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45999.047829513889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45999.047829513889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45999.047829513889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45999.047829513889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45999.047829513889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45999.047829513889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45999.047829513889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45999.047829513889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45999.047829513889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45999.047829513889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45999.047829513889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45999.047829513889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45999.047829513889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45999.047829513889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45999.047829513889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45999.047829513889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45999.047829513889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45999.047829513889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45999.047829513889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45999.047829513889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45999.047829513889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45999.047829513889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45999.047829513889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45999.047829513889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45999.047829513889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45999.047829513889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45999.047829513889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45999.047829513889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45999.047829513889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45999.047829513889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45999.047829513889</v>
      </c>
      <c r="H69" s="38"/>
      <c r="I69" s="37" t="str">
        <f>IFERROR(VLOOKUP(D69,DB!A:F,6,0),"")</f>
        <v/>
      </c>
      <c r="J69" s="37" t="str">
        <f>IFERROR(VLOOKUP(D69,DB!A:G,7,0),"")</f>
        <v/>
      </c>
      <c r="K69" s="37"/>
      <c r="L69" s="37"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45999.047829513889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45999.047829513889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45999.047829513889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45999.047829513889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45999.047829513889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45999.047829513889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45999.047829513889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45999.047829513889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45999.047829513889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45999.047829513889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45999.047829513889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45999.047829513889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45999.047829513889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45999.047829513889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45999.047829513889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45999.047829513889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45999.047829513889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45999.047829513889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45999.047829513889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45999.047829513889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45999.047829513889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45999.047829513889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45999.047829513889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45999.047829513889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45999.047829513889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45999.047829513889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45999.047829513889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45999.047829513889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45999.047829513889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45999.047829513889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45999.047829513889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45999.047829513889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45999.047829513889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45999.047829513889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45999.047829513889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45999.047829513889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45999.047829513889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45999.047829513889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45999.047829513889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45999.047829513889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45999.047829513889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45999.047829513889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45999.047829513889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45999.047829513889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45999.047829513889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45999.047829513889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45999.047829513889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45999.047829513889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45999.047829513889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45999.047829513889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45999.047829513889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45999.047829513889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45999.047829513889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45999.047829513889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45999.047829513889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45999.047829513889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45999.047829513889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45999.047829513889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45999.047829513889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45999.047829513889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45999.047829513889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45999.047829513889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45999.047829513889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45999.047829513889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45999.047829513889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45999.047829513889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45999.047829513889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45999.047829513889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45999.047829513889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45999.047829513889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45999.047829513889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45999.047829513889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45999.047829513889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45999.047829513889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45999.047829513889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45999.047829513889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45999.047829513889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45999.047829513889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45999.047829513889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45999.047829513889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45999.047829513889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45999.047829513889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45999.047829513889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45999.047829513889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45999.047829513889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45999.047829513889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45999.047829513889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45999.047829513889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45999.047829513889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45999.047829513889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45999.047829513889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45999.047829513889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45999.047829513889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45999.047829513889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45999.047829513889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45999.047829513889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45999.047829513889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45999.047829513889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45999.047829513889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45999.047829513889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45999.047829513889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45999.047829513889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45999.047829513889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45999.047829513889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45999.047829513889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45999.047829513889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45999.047829513889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45999.047829513889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45999.047829513889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45999.047829513889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45999.047829513889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45999.047829513889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45999.047829513889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45999.047829513889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45999.047829513889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45999.047829513889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45999.047829513889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45999.047829513889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45999.047829513889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45999.047829513889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45999.047829513889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45999.047829513889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45999.047829513889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45999.047829513889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45999.047829513889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45999.047829513889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45999.047829513889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45999.047829513889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45999.047829513889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45999.047829513889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45999.047829513889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45999.047829513889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45999.047829513889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45999.047829513889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45999.047829513889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45999.047829513889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45999.047829513889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45999.047829513889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45999.047829513889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45999.047829513889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45999.047829513889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45999.047829513889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45999.047829513889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45999.047829513889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45999.047829513889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45999.047829513889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45999.047829513889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45999.047829513889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45999.047829513889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45999.047829513889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45999.047829513889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45999.047829513889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45999.047829513889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45999.047829513889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45999.047829513889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45999.047829513889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45999.047829513889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45999.047829513889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45999.047829513889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45999.047829513889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45999.047829513889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45999.047829513889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45999.047829513889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45999.047829513889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45999.047829513889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45999.047829513889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45999.047829513889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45999.047829513889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45999.047829513889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45999.047829513889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45999.047829513889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45999.047829513889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45999.047829513889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45999.047829513889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45999.047829513889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45999.047829513889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45999.047829513889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45999.047829513889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45999.047829513889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45999.047829513889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45999.047829513889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45999.047829513889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45999.047829513889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45999.047829513889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45999.047829513889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45999.047829513889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45999.047829513889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45999.047829513889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45999.047829513889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45999.047829513889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45999.047829513889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45999.047829513889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45999.047829513889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45999.047829513889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45999.047829513889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45999.047829513889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45999.047829513889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45999.047829513889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45999.047829513889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45999.047829513889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45999.047829513889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45999.047829513889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45999.047829513889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45999.047829513889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45999.047829513889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45999.047829513889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45999.047829513889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45999.047829513889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45999.047829513889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45999.047829513889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45999.047829513889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45999.047829513889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45999.047829513889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45999.047829513889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45999.047829513889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45999.047829513889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45999.047829513889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45999.047829513889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45999.047829513889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45999.047829513889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45999.047829513889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45999.047829513889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45999.047829513889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45999.047829513889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45999.047829513889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45999.047829513889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45999.047829513889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45999.047829513889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45999.047829513889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45999.047829513889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45999.047829513889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45999.047829513889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45999.047829513889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45999.047829513889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45999.047829513889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45999.047829513889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45999.047829513889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45999.047829513889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45999.047829513889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45999.047829513889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45999.047829513889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45999.047829513889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45999.047829513889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45999.047829513889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45999.047829513889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45999.047829513889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45999.047829513889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45999.047829513889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45999.047829513889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45999.047829513889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45999.047829513889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45999.047829513889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45999.047829513889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45999.047829513889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45999.047829513889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45999.047829513889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45999.047829513889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45999.047829513889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45999.047829513889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45999.047829513889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45999.047829513889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45999.047829513889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45999.047829513889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45999.047829513889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45999.047829513889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45999.047829513889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45999.047829513889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45999.047829513889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45999.047829513889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45999.047829513889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45999.047829513889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45999.047829513889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45999.047829513889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45999.047829513889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45999.047829513889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45999.047829513889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45999.047829513889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45999.047829513889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45999.047829513889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45999.047829513889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45999.047829513889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45999.047829513889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45999.047829513889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45999.047829513889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45999.047829513889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45999.047829513889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45999.047829513889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45999.047829513889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45999.047829513889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45999.047829513889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45999.047829513889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45999.047829513889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45999.047829513889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45999.047829513889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45999.047829513889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45999.047829513889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45999.047829513889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45999.047829513889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45999.047829513889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45999.047829513889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45999.047829513889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45999.047829513889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45999.047829513889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45999.047829513889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45999.047829513889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45999.047829513889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45999.047829513889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45999.047829513889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45999.047829513889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45999.047829513889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45999.047829513889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45999.047829513889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45999.047829513889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45999.047829513889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45999.047829513889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45999.047829513889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45999.047829513889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45999.047829513889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45999.047829513889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45999.047829513889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45999.047829513889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45999.047829513889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45999.047829513889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45999.047829513889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45999.047829513889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45999.047829513889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45999.047829513889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45999.047829513889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45999.047829513889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45999.047829513889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45999.047829513889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45999.047829513889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45999.047829513889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45999.047829513889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45999.047829513889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45999.047829513889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45999.047829513889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45999.047829513889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45999.047829513889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45999.047829513889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45999.047829513889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45999.047829513889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45999.047829513889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45999.047829513889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45999.047829513889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45999.047829513889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45999.047829513889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45999.047829513889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45999.047829513889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45999.047829513889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45999.047829513889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45999.047829513889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45999.047829513889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45999.047829513889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45999.047829513889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45999.047829513889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45999.047829513889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45999.047829513889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45999.047829513889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45999.047829513889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45999.047829513889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45999.047829513889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45999.047829513889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45999.047829513889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45999.047829513889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45999.047829513889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45999.047829513889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45999.047829513889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45999.047829513889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45999.047829513889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45999.047829513889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45999.047829513889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45999.047829513889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45999.047829513889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45999.047829513889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45999.047829513889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45999.047829513889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45999.047829513889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45999.047829513889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45999.047829513889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45999.047829513889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45999.047829513889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45999.047829513889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45999.047829513889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45999.047829513889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45999.047829513889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45999.047829513889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45999.047829513889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45999.047829513889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45999.047829513889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45999.047829513889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45999.047829513889</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45999.047829513889</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2025-12-07T22:10:53Z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