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06" documentId="120_S{2AC9BD13-BADA-5192-A53E-5A8FF88502F6}" xr6:coauthVersionLast="47" xr6:coauthVersionMax="47" xr10:uidLastSave="{90257BED-683F-4D67-AA50-57686F16A3D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<sst xmlns="http://schemas.openxmlformats.org/spreadsheetml/2006/main" count="181595" uniqueCount="39212">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</sst>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330.86385347221949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6.0126620366645511E-2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2.9200694443716202E-2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45993.812279398146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45993.812279398146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45993.812279398146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45993.812279398146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45993.812279398146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45993.812279398146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45993.812279398146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45993.812279398146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45993.812279398146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45993.812279398146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45993.812279398146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45993.812279398146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45993.812279398146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45993.812279398146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45993.812279398146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45993.812279398146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45993.812279398146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45993.812279398146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45993.812279398146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45993.812279398146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45993.812279398146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45993.812279398146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45993.812279398146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45993.812279398146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45993.812279398146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45993.812279398146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45993.812279398146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45993.812279398146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45993.812279398146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45993.812279398146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45993.812279398146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45993.812279398146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45993.812279398146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45993.812279398146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45993.812279398146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45993.812279398146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45993.812279398146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45993.812279398146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45993.812279398146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45993.812279398146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45993.812279398146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45993.812279398146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45993.812279398146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45993.812279398146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45993.812279398146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45993.812279398146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45993.812279398146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45993.812279398146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45993.812279398146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45993.812279398146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45993.812279398146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45993.812279398146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45993.812279398146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45993.812279398146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45993.812279398146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45993.812279398146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45993.812279398146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45993.812279398146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45993.812279398146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45993.812279398146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45993.812279398146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45993.812279398146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45993.812279398146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45993.812279398146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45993.812279398146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45993.812279398146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45993.812279398146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45993.812279398146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45993.812279398146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45993.812279398146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45993.812279398146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45993.812279398146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45993.812279398146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45993.812279398146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45993.812279398146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45993.812279398146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45993.812279398146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45993.812279398146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45993.812279398146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45993.812279398146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45993.812279398146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45993.812279398146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45993.812279398146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45993.812279398146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45993.812279398146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45993.812279398146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45993.812279398146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45993.812279398146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45993.812279398146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45993.812279398146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45993.812279398146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45993.812279398146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45993.812279398146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45993.812279398146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45993.812279398146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45993.812279398146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45993.812279398146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45993.812279398146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45993.812279398146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45993.812279398146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45993.812279398146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45993.812279398146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45993.812279398146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45993.812279398146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45993.812279398146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45993.812279398146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45993.812279398146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45993.812279398146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45993.812279398146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45993.812279398146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45993.812279398146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45993.812279398146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45993.812279398146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45993.812279398146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45993.812279398146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45993.812279398146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45993.812279398146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45993.812279398146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45993.812279398146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45993.812279398146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45993.812279398146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45993.812279398146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45993.812279398146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45993.812279398146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45993.812279398146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45993.812279398146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45993.812279398146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45993.812279398146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45993.812279398146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45993.812279398146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45993.812279398146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45993.812279398146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45993.812279398146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45993.812279398146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45993.812279398146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45993.812279398146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45993.812279398146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45993.812279398146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45993.812279398146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45993.812279398146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45993.812279398146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45993.812279398146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45993.812279398146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45993.812279398146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45993.812279398146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45993.812279398146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45993.812279398146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45993.812279398146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45993.812279398146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45993.812279398146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45993.812279398146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45993.812279398146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45993.812279398146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45993.812279398146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45993.812279398146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45993.812279398146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45993.812279398146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45993.812279398146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45993.812279398146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45993.812279398146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45993.812279398146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45993.812279398146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45993.812279398146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45993.812279398146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45993.812279398146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45993.812279398146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45993.812279398146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45993.812279398146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45993.812279398146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45993.812279398146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45993.812279398146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45993.812279398146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45993.812279398146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45993.812279398146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45993.812279398146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45993.812279398146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45993.812279398146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45993.812279398146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45993.812279398146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45993.812279398146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45993.812279398146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45993.812279398146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45993.812279398146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45993.812279398146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45993.812279398146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45993.812279398146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45993.812279398146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45993.812279398146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45993.812279398146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45993.812279398146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45993.812279398146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45993.812279398146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45993.812279398146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45993.812279398146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45993.812279398146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45993.812279398146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45993.812279398146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45993.812279398146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45993.812279398146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45993.812279398146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45993.812279398146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45993.812279398146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45993.812279398146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45993.812279398146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45993.812279398146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45993.812279398146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45993.812279398146</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168.81244143518416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9.4248604166641599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6.0878935182699934E-2</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45993.812279398146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45993.812279398146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45993.812279398146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45993.812279398146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45993.812279398146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45993.812279398146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45993.812279398146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45993.812279398146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45993.812279398146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45993.812279398146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45993.812279398146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45993.812279398146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45993.812279398146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45993.812279398146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45993.812279398146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45993.812279398146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45993.812279398146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45993.812279398146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45993.812279398146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45993.812279398146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45993.812279398146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45993.812279398146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45993.812279398146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45993.812279398146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45993.812279398146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45993.812279398146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45993.812279398146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45993.812279398146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45993.812279398146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45993.812279398146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45993.812279398146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45993.812279398146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45993.812279398146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45993.812279398146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45993.812279398146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45993.812279398146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45993.812279398146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45993.812279398146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45993.812279398146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45993.812279398146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45993.812279398146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45993.812279398146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45993.812279398146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45993.812279398146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45993.812279398146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45993.812279398146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45993.812279398146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45993.812279398146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45993.812279398146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45993.812279398146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45993.812279398146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45993.812279398146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45993.812279398146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45993.812279398146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45993.812279398146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45993.812279398146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45993.812279398146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45993.812279398146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45993.812279398146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45993.812279398146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45993.812279398146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45993.812279398146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45993.812279398146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45993.812279398146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45993.812279398146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45993.812279398146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45993.812279398146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45993.812279398146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45993.812279398146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45993.812279398146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45993.812279398146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45993.812279398146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45993.812279398146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45993.812279398146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45993.812279398146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45993.812279398146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45993.812279398146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45993.812279398146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45993.812279398146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45993.812279398146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45993.812279398146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45993.812279398146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45993.812279398146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45993.812279398146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45993.812279398146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45993.812279398146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45993.812279398146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45993.812279398146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45993.812279398146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45993.812279398146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45993.812279398146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45993.812279398146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45993.812279398146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45993.812279398146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45993.812279398146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45993.812279398146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45993.812279398146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45993.812279398146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45993.812279398146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45993.812279398146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45993.812279398146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45993.812279398146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45993.812279398146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45993.812279398146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45993.812279398146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45993.812279398146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45993.812279398146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45993.812279398146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45993.812279398146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45993.812279398146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45993.812279398146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45993.812279398146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45993.812279398146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45993.812279398146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45993.812279398146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45993.812279398146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45993.812279398146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45993.812279398146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45993.812279398146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45993.812279398146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45993.812279398146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45993.812279398146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45993.812279398146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45993.812279398146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45993.812279398146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45993.812279398146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45993.812279398146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45993.812279398146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45993.812279398146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45993.812279398146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45993.812279398146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45993.812279398146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45993.812279398146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45993.812279398146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45993.812279398146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45993.812279398146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45993.812279398146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45993.812279398146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45993.812279398146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45993.812279398146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45993.812279398146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45993.812279398146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45993.812279398146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45993.812279398146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45993.812279398146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45993.812279398146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45993.812279398146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45993.812279398146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45993.812279398146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45993.812279398146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45993.812279398146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45993.812279398146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45993.812279398146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45993.812279398146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45993.812279398146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45993.812279398146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45993.812279398146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45993.812279398146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45993.812279398146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45993.812279398146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45993.812279398146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45993.812279398146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45993.812279398146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45993.812279398146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45993.812279398146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45993.812279398146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45993.812279398146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45993.812279398146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45993.812279398146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45993.812279398146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45993.812279398146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45993.812279398146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45993.812279398146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45993.812279398146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45993.812279398146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45993.812279398146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45993.812279398146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45993.812279398146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45993.812279398146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45993.812279398146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45993.812279398146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45993.812279398146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45993.812279398146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45993.812279398146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45993.812279398146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45993.812279398146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45993.812279398146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45993.812279398146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45993.812279398146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45993.812279398146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45993.812279398146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45993.812279398146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45993.812279398146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45993.812279398146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45993.812279398146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45993.812279398146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45993.812279398146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45993.812279398146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45993.812279398146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45993.812279398146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45993.812279398146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45993.812279398146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45993.812279398146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45993.812279398146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45993.812279398146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45993.812279398146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45993.812279398146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45993.812279398146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45993.812279398146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45993.812279398146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45993.812279398146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45993.812279398146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45993.812279398146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45993.812279398146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45993.812279398146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45993.812279398146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45993.812279398146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45993.812279398146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45993.812279398146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45993.812279398146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45993.812279398146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45993.812279398146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45993.812279398146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45993.812279398146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45993.812279398146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45993.812279398146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45993.812279398146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45993.812279398146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45993.812279398146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45993.812279398146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45993.812279398146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45993.812279398146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45993.812279398146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45993.812279398146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45993.812279398146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45993.812279398146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45993.812279398146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45993.812279398146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45993.812279398146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45993.812279398146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45993.812279398146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45993.812279398146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45993.812279398146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45993.812279398146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45993.812279398146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45993.812279398146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45993.812279398146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45993.812279398146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45993.812279398146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45993.812279398146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45993.812279398146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45993.812279398146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45993.812279398146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45993.812279398146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45993.812279398146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45993.812279398146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45993.812279398146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45993.812279398146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45993.812279398146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45993.812279398146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45993.812279398146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45993.812279398146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45993.812279398146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45993.812279398146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45993.812279398146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45993.812279398146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45993.812279398146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45993.812279398146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45993.812279398146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45993.812279398146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45993.812279398146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45993.812279398146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45993.812279398146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45993.812279398146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45993.812279398146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45993.812279398146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45993.812279398146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45993.812279398146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45993.812279398146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45993.812279398146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45993.812279398146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45993.812279398146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45993.812279398146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45993.812279398146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45993.812279398146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45993.812279398146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45993.812279398146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45993.812279398146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45993.812279398146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45993.812279398146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45993.812279398146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45993.812279398146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45993.812279398146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45993.812279398146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45993.812279398146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45993.812279398146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45993.812279398146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45993.812279398146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45993.812279398146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45993.812279398146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45993.812279398146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45993.812279398146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45993.812279398146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45993.812279398146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45993.812279398146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45993.812279398146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45993.812279398146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45993.812279398146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45993.812279398146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45993.812279398146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45993.812279398146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45993.812279398146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45993.812279398146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45993.812279398146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45993.812279398146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45993.812279398146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45993.812279398146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45993.812279398146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45993.812279398146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45993.812279398146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45993.812279398146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45993.812279398146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45993.812279398146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45993.812279398146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45993.812279398146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45993.812279398146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45993.812279398146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45993.812279398146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45993.812279398146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45993.812279398146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45993.812279398146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45993.812279398146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45993.812279398146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45993.812279398146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45993.812279398146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45993.812279398146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45993.812279398146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45993.812279398146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45993.812279398146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45993.812279398146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45993.812279398146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45993.812279398146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45993.812279398146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45993.812279398146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45993.812279398146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45993.812279398146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45993.812279398146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45993.812279398146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45993.812279398146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45993.812279398146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45993.812279398146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45993.812279398146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45993.812279398146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45993.812279398146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45993.812279398146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45993.812279398146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45993.812279398146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45993.812279398146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45993.812279398146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45993.812279398146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45993.812279398146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45993.812279398146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45993.812279398146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45993.812279398146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45993.812279398146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45993.812279398146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45993.812279398146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45993.812279398146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45993.812279398146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45993.812279398146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45993.812279398146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45993.812279398146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45993.812279398146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45993.812279398146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45993.812279398146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45993.812279398146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45993.812279398146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45993.812279398146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45993.812279398146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45993.812279398146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45993.812279398146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45993.812279398146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45993.812279398146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45993.812279398146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45993.812279398146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45993.812279398146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45993.812279398146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45993.812279398146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45993.812279398146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45993.812279398146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45993.812279398146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45993.812279398146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45993.812279398146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45993.812279398146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45993.812279398146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45993.812279398146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45993.812279398146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45993.812279398146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45993.812279398146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45993.812279398146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45993.812279398146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45993.812279398146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45993.812279398146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45993.812279398146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45993.812279398146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45993.812279398146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45993.812279398146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45993.812279398146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45993.812279398146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45993.812279398146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45993.812279398146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45993.812279398146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45993.812279398146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45993.812279398146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45993.812279398146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45993.812279398146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45993.812279398146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45993.812279398146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45993.812279398146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45993.812279398146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45993.812279398146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45993.812279398146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45993.812279398146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45993.812279398146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45993.812279398146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45993.812279398146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45993.812279398146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45993.812279398146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45993.812279398146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45993.812279398146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45993.812279398146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45993.812279398146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45993.812279398146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45993.812279398146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45993.812279398146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45993.812279398146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45993.812279398146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45993.812279398146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45993.812279398146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45993.812279398146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45993.812279398146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45993.812279398146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45993.812279398146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45993.812279398146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45993.812279398146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45993.812279398146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45993.812279398146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45993.812279398146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45993.812279398146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45993.812279398146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45993.812279398146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45993.812279398146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45993.812279398146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45993.812279398146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45993.812279398146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45993.812279398146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45993.812279398146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45993.812279398146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45993.812279398146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45993.812279398146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45993.812279398146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45993.812279398146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45993.812279398146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45993.812279398146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45993.812279398146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45993.812279398146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45993.812279398146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45993.812279398146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45993.812279398146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45993.812279398146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45993.812279398146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45993.812279398146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45993.812279398146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45993.812279398146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45993.812279398146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45993.812279398146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45993.812279398146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45993.812279398146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45993.812279398146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45993.812279398146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45993.812279398146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45993.812279398146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45993.812279398146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45993.812279398146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45993.812279398146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45993.812279398146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45993.812279398146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45993.812279398146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45993.812279398146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45993.812279398146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45993.812279398146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45993.812279398146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45993.812279398146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45993.812279398146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45993.812279398146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45993.812279398146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45993.812279398146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45993.812279398146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45993.812279398146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45993.812279398146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45993.812279398146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45993.812279398146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45993.812279398146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45993.812279398146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45993.812279398146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45993.812279398146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45993.812279398146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45993.812279398146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45993.812279398146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45993.812279398146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45993.812279398146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45993.812279398146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45993.812279398146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45993.812279398146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45993.812279398146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45993.812279398146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45993.812279398146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45993.812279398146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45993.812279398146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45993.812279398146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45993.812279398146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45993.812279398146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45993.812279398146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45993.812279398146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45993.812279398146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45993.812279398146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45993.812279398146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45993.812279398146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45993.812279398146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45993.812279398146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45993.812279398146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45993.812279398146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45993.812279398146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45993.812279398146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45993.812279398146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45993.812279398146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45993.812279398146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45993.812279398146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45993.812279398146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45993.812279398146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45993.812279398146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45993.812279398146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45993.812279398146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45993.812279398146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45993.812279398146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45993.812279398146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45993.812279398146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45993.812279398146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45993.812279398146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45993.812279398146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45993.812279398146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45993.812279398146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45993.812279398146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45993.812279398146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45993.812279398146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45993.812279398146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45993.812279398146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45993.812279398146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45993.812279398146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45993.812279398146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45993.812279398146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45993.812279398146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45993.812279398146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45993.812279398146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45993.812279398146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45993.812279398146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45993.812279398146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45993.812279398146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45993.812279398146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45993.812279398146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45993.812279398146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45993.812279398146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45993.812279398146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45993.812279398146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45993.812279398146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45993.812279398146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45993.812279398146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45993.812279398146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45993.812279398146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45993.812279398146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45993.812279398146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45993.812279398146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45993.812279398146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45993.812279398146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45993.812279398146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45993.812279398146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45993.812279398146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45993.812279398146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45993.812279398146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45993.812279398146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45993.812279398146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45993.812279398146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45993.812279398146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45993.812279398146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45993.812279398146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45993.812279398146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45993.812279398146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45993.812279398146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45993.812279398146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45993.812279398146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45993.812279398146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45993.812279398146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45993.812279398146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45993.812279398146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45993.812279398146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45993.812279398146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45993.812279398146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45993.812279398146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45993.812279398146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45993.812279398146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45993.812279398146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45993.812279398146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45993.812279398146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45993.812279398146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45993.812279398146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45993.812279398146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45993.812279398146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45993.812279398146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45993.812279398146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45993.812279398146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45993.812279398146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45993.812279398146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45993.812279398146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45993.812279398146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45993.812279398146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45993.812279398146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45993.812279398146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45993.812279398146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45993.812279398146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45993.812279398146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45993.812279398146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45993.812279398146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45993.812279398146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45993.812279398146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45993.812279398146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45993.812279398146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45993.812279398146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45993.812279398146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45993.812279398146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45993.812279398146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45993.812279398146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45993.812279398146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45993.812279398146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45993.812279398146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45993.812279398146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45993.812279398146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45993.812279398146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45993.812279398146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45993.812279398146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45993.812279398146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45993.812279398146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45993.812279398146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45993.812279398146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45993.812279398146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45993.812279398146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45993.812279398146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45993.812279398146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45993.812279398146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45993.812279398146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45993.812279398146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45993.812279398146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45993.812279398146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45993.812279398146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45993.812279398146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45993.812279398146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45993.812279398146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45993.812279398146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45993.812279398146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45993.812279398146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45993.812279398146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45993.812279398146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45993.812279398146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45993.812279398146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45993.812279398146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45993.812279398146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45993.812279398146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45993.812279398146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45993.812279398146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45993.812279398146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45993.812279398146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45993.812279398146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45993.812279398146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45993.812279398146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45993.812279398146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45993.812279398146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45993.812279398146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45993.812279398146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45993.812279398146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45993.812279398146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45993.812279398146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45993.812279398146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45993.812279398146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45993.812279398146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45993.812279398146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45993.812279398146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45993.812279398146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45993.812279398146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45993.812279398146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45993.812279398146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45993.812279398146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45993.812279398146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45993.812279398146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45993.812279398146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45993.812279398146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45993.812279398146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45993.812279398146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45993.812279398146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45993.812279398146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45993.812279398146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45993.812279398146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45993.812279398146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45993.812279398146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45993.812279398146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45993.812279398146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45993.812279398146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45993.812279398146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45993.812279398146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45993.812279398146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45993.812279398146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45993.812279398146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45993.812279398146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45993.812279398146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45993.812279398146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45993.812279398146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45993.812279398146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45993.812279398146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45993.812279398146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45993.812279398146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45993.812279398146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45993.812279398146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45993.812279398146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45993.812279398146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45993.812279398146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45993.812279398146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45993.812279398146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45993.812279398146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45993.812279398146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45993.812279398146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45993.812279398146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45993.812279398146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45993.812279398146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45993.812279398146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45993.812279398146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45993.812279398146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45993.812279398146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45993.812279398146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45993.812279398146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45993.812279398146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45993.812279398146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45993.812279398146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45993.812279398146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45993.812279398146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45993.812279398146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45993.812279398146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45993.812279398146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45993.812279398146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45993.812279398146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45993.812279398146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45993.812279398146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45993.812279398146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45993.812279398146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45993.812279398146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45993.812279398146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45993.812279398146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45993.812279398146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45993.812279398146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45993.812279398146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45993.812279398146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45993.812279398146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45993.812279398146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45993.812279398146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45993.812279398146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45993.812279398146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45993.812279398146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45993.812279398146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45993.812279398146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45993.812279398146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45993.812279398146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45993.812279398146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45993.812279398146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45993.812279398146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45993.812279398146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45993.812279398146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45993.812279398146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45993.812279398146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45993.812279398146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45993.812279398146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45993.812279398146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45993.812279398146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45993.812279398146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45993.812279398146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45993.812279398146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45993.812279398146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45993.812279398146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45993.812279398146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45993.812279398146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45993.812279398146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45993.812279398146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45993.812279398146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45993.812279398146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45993.812279398146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45993.812279398146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45993.812279398146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45993.812279398146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45993.812279398146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45993.812279398146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45993.812279398146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45993.812279398146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45993.812279398146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45993.812279398146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45993.812279398146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45993.812279398146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45993.812279398146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45993.812279398146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45993.812279398146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45993.812279398146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45993.812279398146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45993.812279398146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45993.812279398146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45993.812279398146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45993.812279398146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45993.812279398146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45993.812279398146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45993.812279398146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45993.812279398146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45993.812279398146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45993.812279398146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45993.812279398146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45993.812279398146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45993.812279398146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45993.812279398146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45993.812279398146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45993.812279398146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45993.812279398146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45993.812279398146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45993.812279398146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45993.812279398146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45993.812279398146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45993.812279398146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45993.812279398146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45993.812279398146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45993.812279398146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45993.812279398146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45993.812279398146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45993.812279398146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45993.812279398146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45993.812279398146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45993.812279398146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45993.812279398146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45993.812279398146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45993.812279398146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45993.812279398146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45993.812279398146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45993.812279398146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45993.812279398146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45993.812279398146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45993.812279398146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45993.812279398146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45993.812279398146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45993.812279398146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45993.812279398146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45993.812279398146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45993.812279398146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45993.812279398146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45993.812279398146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45993.812279398146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45993.812279398146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45993.812279398146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45993.812279398146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45993.812279398146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45993.812279398146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45993.812279398146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45993.812279398146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45993.812279398146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45993.812279398146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45993.812279398146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45993.812279398146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45993.812279398146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45993.812279398146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45993.812279398146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45993.812279398146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45993.812279398146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45993.812279398146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45993.812279398146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45993.812279398146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45993.812279398146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45993.812279398146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45993.812279398146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45993.812279398146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45993.812279398146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45993.812279398146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45993.812279398146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45993.812279398146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45993.812279398146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45993.812279398146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45993.812279398146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45993.812279398146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45993.812279398146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45993.812279398146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45993.812279398146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45993.812279398146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45993.812279398146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45993.812279398146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45993.812279398146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45993.812279398146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45993.812279398146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45993.812279398146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45993.812279398146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45993.812279398146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45993.812279398146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45993.812279398146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45993.812279398146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45993.812279398146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45993.812279398146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45993.812279398146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45993.812279398146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45993.812279398146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45993.812279398146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45993.812279398146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45993.812279398146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45993.812279398146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45993.812279398146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45993.812279398146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45993.812279398146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45993.812279398146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45993.812279398146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45993.812279398146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45993.812279398146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45993.812279398146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45993.812279398146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45993.812279398146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45993.812279398146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45993.812279398146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45993.812279398146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45993.812279398146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45993.812279398146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45993.812279398146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45993.812279398146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45993.812279398146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45993.812279398146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45993.812279398146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45993.812279398146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45993.812279398146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45993.812279398146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45993.812279398146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45993.812279398146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45993.812279398146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45993.812279398146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45993.812279398146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45993.812279398146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45993.812279398146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45993.812279398146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45993.812279398146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45993.812279398146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45993.812279398146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45993.812279398146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45993.812279398146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45993.812279398146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45993.812279398146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45993.812279398146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45993.812279398146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45993.812279398146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45993.812279398146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45993.812279398146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45993.812279398146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45993.812279398146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45993.812279398146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45993.812279398146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45993.812279398146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45993.812279398146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45993.812279398146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45993.812279398146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45993.812279398146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45993.812279398146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45993.812279398146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45993.812279398146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45993.812279398146</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290.33156180554943</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7.4848842588835396E-2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45993.812279398146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45993.812279398146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45993.812279398146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45993.812279398146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45993.812279398146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45993.812279398146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45993.812279398146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45993.812279398146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45993.812279398146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45993.812279398146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45993.812279398146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45993.812279398146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45993.812279398146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45993.812279398146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45993.812279398146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45993.812279398146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45993.812279398146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45993.812279398146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45993.812279398146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45993.812279398146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45993.812279398146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45993.812279398146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45993.812279398146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45993.812279398146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45993.812279398146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45993.812279398146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45993.812279398146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45993.812279398146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45993.812279398146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45993.812279398146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45993.812279398146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45993.812279398146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45993.812279398146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45993.812279398146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45993.812279398146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45993.812279398146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45993.812279398146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45993.812279398146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45993.812279398146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45993.812279398146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45993.812279398146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45993.812279398146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45993.812279398146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45993.812279398146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45993.812279398146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45993.812279398146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45993.812279398146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45993.812279398146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45993.812279398146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45993.812279398146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45993.812279398146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45993.812279398146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45993.812279398146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45993.812279398146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45993.812279398146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45993.812279398146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45993.812279398146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45993.812279398146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45993.812279398146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45993.812279398146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45993.812279398146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45993.812279398146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45993.812279398146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45993.812279398146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45993.812279398146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45993.812279398146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45993.812279398146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45993.812279398146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45993.812279398146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45993.812279398146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45993.812279398146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45993.812279398146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45993.812279398146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45993.812279398146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45993.812279398146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45993.812279398146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45993.812279398146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45993.812279398146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45993.812279398146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45993.812279398146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45993.812279398146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45993.812279398146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45993.812279398146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45993.812279398146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45993.812279398146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45993.812279398146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45993.812279398146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45993.812279398146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45993.812279398146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45993.812279398146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45993.812279398146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45993.812279398146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45993.812279398146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45993.812279398146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45993.812279398146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45993.812279398146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45993.812279398146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45993.812279398146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45993.812279398146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45993.812279398146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45993.812279398146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45993.812279398146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45993.812279398146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45993.812279398146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45993.812279398146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45993.812279398146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45993.812279398146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45993.812279398146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45993.812279398146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45993.812279398146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45993.812279398146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45993.812279398146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45993.812279398146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45993.812279398146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45993.812279398146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45993.812279398146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45993.812279398146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45993.812279398146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45993.812279398146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45993.812279398146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45993.812279398146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45993.812279398146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45993.812279398146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45993.812279398146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45993.812279398146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45993.812279398146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45993.812279398146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45993.812279398146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45993.812279398146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45993.812279398146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45993.812279398146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45993.812279398146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45993.812279398146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45993.812279398146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45993.812279398146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45993.812279398146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45993.812279398146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45993.812279398146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45993.812279398146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45993.812279398146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45993.812279398146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45993.812279398146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45993.812279398146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45993.812279398146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45993.812279398146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45993.812279398146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45993.812279398146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45993.812279398146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45993.812279398146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45993.812279398146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45993.812279398146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45993.812279398146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45993.812279398146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45993.812279398146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45993.812279398146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45993.812279398146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45993.812279398146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45993.812279398146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45993.812279398146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45993.812279398146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45993.812279398146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45993.812279398146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45993.812279398146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45993.812279398146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45993.812279398146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45993.812279398146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45993.812279398146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45993.812279398146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45993.812279398146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45993.812279398146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45993.812279398146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45993.812279398146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45993.812279398146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45993.812279398146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45993.812279398146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45993.812279398146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45993.812279398146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45993.812279398146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45993.812279398146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45993.812279398146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45993.812279398146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45993.812279398146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45993.812279398146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45993.812279398146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45993.812279398146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45993.812279398146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45993.812279398146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45993.812279398146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45993.812279398146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45993.812279398146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45993.812279398146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45993.812279398146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45993.812279398146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45993.812279398146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45993.812279398146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45993.812279398146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45993.812279398146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45993.812279398146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45993.812279398146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45993.812279398146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45993.812279398146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45993.812279398146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45993.812279398146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45993.812279398146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45993.812279398146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45993.812279398146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45993.812279398146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45993.812279398146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45993.812279398146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45993.812279398146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45993.812279398146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45993.812279398146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45993.812279398146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45993.812279398146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45993.812279398146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45993.812279398146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45993.812279398146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45993.812279398146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45993.812279398146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45993.812279398146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45993.812279398146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45993.812279398146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45993.812279398146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45993.812279398146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45993.812279398146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45993.812279398146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45993.812279398146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45993.812279398146</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101.98021921295731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67.623402083328983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45.151168287033215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12.438980787032051</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45993.812279398146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45993.812279398146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45993.812279398146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45993.812279398146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45993.812279398146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45993.812279398146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45993.812279398146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45993.812279398146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45993.812279398146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45993.812279398146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45993.812279398146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45993.812279398146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45993.812279398146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45993.812279398146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45993.812279398146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45993.812279398146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45993.812279398146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45993.812279398146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45993.812279398146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45993.812279398146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45993.812279398146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45993.812279398146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45993.812279398146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45993.812279398146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45993.812279398146</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45993.812279398146</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31005</v>
      </c>
      <c r="E2" s="142" t="s">
        <v>39106</v>
      </c>
      <c r="F2" s="121">
        <v>45993.631064814814</v>
      </c>
      <c r="G2" s="72">
        <f ca="1">IFERROR(NOW()-F2,"-")</f>
        <v>0.18121458333189366</v>
      </c>
      <c r="H2" s="121">
        <v>45993.631064814814</v>
      </c>
      <c r="I2" s="119" t="str">
        <f>IFERROR(VLOOKUP(D2,DB!A:F,6,0),"")</f>
        <v>SCECO+STB</v>
      </c>
      <c r="J2" s="119" t="str">
        <f>IFERROR(VLOOKUP(D2,DB!A:G,7,0),"")</f>
        <v>Good</v>
      </c>
      <c r="K2" s="122" t="s">
        <v>39211</v>
      </c>
      <c r="L2" s="137" t="str">
        <f>IFERROR(VLOOKUP(D2,DB!A:I,9,0),"")</f>
        <v>Latis</v>
      </c>
    </row>
    <row r="3" spans="1:16382" ht="31.5" customHeight="1">
      <c r="A3" s="118"/>
      <c r="B3" s="119" t="str">
        <f>IFERROR(VLOOKUP(D3,DB!A:K,11,0),"")</f>
        <v/>
      </c>
      <c r="C3" s="120"/>
      <c r="D3" s="119"/>
      <c r="E3" s="142"/>
      <c r="F3" s="121"/>
      <c r="G3" s="72">
        <f ca="1">IFERROR(NOW()-F3,"-")</f>
        <v>45993.812279398146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45993.812279398146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45993.812279398146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45993.812279398146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45993.812279398146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45993.812279398146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45993.812279398146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45993.812279398146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45993.812279398146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45993.812279398146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45993.812279398146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45993.812279398146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45993.812279398146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45993.812279398146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45993.812279398146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45993.812279398146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45993.812279398146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45993.812279398146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45993.812279398146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45993.812279398146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45993.812279398146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45993.812279398146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45993.812279398146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45993.812279398146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45993.812279398146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45993.812279398146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45993.812279398146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45993.812279398146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45993.812279398146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45993.812279398146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45993.812279398146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45993.812279398146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45993.812279398146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45993.812279398146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45993.812279398146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45993.812279398146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45993.812279398146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45993.812279398146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45993.812279398146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45993.812279398146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45993.812279398146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45993.812279398146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45993.812279398146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45993.812279398146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45993.812279398146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45993.812279398146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45993.812279398146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45993.812279398146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45993.812279398146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45993.812279398146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45993.812279398146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45993.812279398146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45993.812279398146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45993.812279398146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45993.812279398146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45993.812279398146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45993.812279398146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45993.812279398146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45993.812279398146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45993.812279398146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45993.812279398146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45993.812279398146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45993.812279398146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45993.812279398146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45993.812279398146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45993.812279398146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45993.812279398146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45993.812279398146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45993.812279398146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45993.812279398146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45993.812279398146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45993.812279398146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45993.812279398146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45993.812279398146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45993.812279398146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45993.812279398146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45993.812279398146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45993.812279398146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45993.812279398146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45993.812279398146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45993.812279398146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45993.812279398146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45993.812279398146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45993.812279398146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45993.812279398146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45993.812279398146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45993.812279398146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45993.812279398146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45993.812279398146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45993.812279398146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45993.812279398146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45993.812279398146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45993.812279398146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45993.812279398146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45993.812279398146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45993.812279398146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45993.812279398146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45993.812279398146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45993.812279398146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45993.812279398146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45993.812279398146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45993.812279398146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45993.812279398146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45993.812279398146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45993.812279398146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45993.812279398146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45993.812279398146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45993.812279398146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45993.812279398146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45993.812279398146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45993.812279398146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45993.812279398146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45993.812279398146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45993.812279398146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45993.812279398146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45993.812279398146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45993.812279398146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45993.812279398146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45993.812279398146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45993.812279398146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45993.812279398146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45993.812279398146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45993.812279398146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45993.812279398146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45993.812279398146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45993.812279398146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45993.812279398146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45993.812279398146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45993.812279398146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45993.812279398146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45993.812279398146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45993.812279398146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45993.812279398146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45993.812279398146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45993.812279398146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45993.812279398146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45993.812279398146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45993.812279398146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45993.812279398146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45993.812279398146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45993.812279398146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45993.812279398146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45993.812279398146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45993.812279398146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45993.812279398146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45993.812279398146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45993.812279398146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45993.812279398146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45993.812279398146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45993.812279398146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45993.812279398146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45993.812279398146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45993.812279398146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45993.812279398146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45993.812279398146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45993.812279398146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45993.812279398146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45993.812279398146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45993.812279398146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45993.812279398146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45993.812279398146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45993.812279398146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45993.812279398146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45993.812279398146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45993.812279398146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45993.812279398146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45993.812279398146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45993.812279398146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45993.812279398146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45993.812279398146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45993.812279398146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45993.812279398146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45993.812279398146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45993.812279398146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45993.812279398146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45993.812279398146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45993.812279398146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45993.812279398146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45993.812279398146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45993.812279398146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45993.812279398146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45993.812279398146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45993.812279398146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45993.812279398146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45993.812279398146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45993.812279398146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45993.812279398146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45993.812279398146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45993.812279398146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45993.812279398146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45993.812279398146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45993.812279398146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45993.812279398146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45993.812279398146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45993.812279398146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45993.812279398146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45993.812279398146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45993.812279398146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45993.812279398146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45993.812279398146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45993.812279398146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45993.812279398146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45993.812279398146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45993.812279398146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45993.812279398146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45993.812279398146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45993.812279398146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45993.812279398146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45993.812279398146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45993.812279398146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45993.812279398146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45993.812279398146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45993.812279398146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45993.812279398146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45993.812279398146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45993.812279398146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45993.812279398146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45993.812279398146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45993.812279398146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45993.812279398146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45993.812279398146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45993.812279398146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45993.812279398146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45993.812279398146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45993.812279398146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45993.812279398146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45993.812279398146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45993.812279398146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45993.812279398146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45993.812279398146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45993.812279398146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45993.812279398146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45993.812279398146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45993.812279398146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45993.812279398146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45993.812279398146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45993.812279398146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45993.812279398146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45993.812279398146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45993.812279398146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45993.812279398146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45993.812279398146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45993.812279398146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45993.812279398146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45993.812279398146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45993.812279398146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45993.812279398146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45993.812279398146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45993.812279398146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45993.812279398146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45993.812279398146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45993.812279398146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45993.812279398146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45993.812279398146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45993.812279398146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45993.812279398146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45993.812279398146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45993.812279398146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45993.812279398146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45993.812279398146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45993.812279398146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45993.812279398146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45993.812279398146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45993.812279398146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45993.812279398146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45993.812279398146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45993.812279398146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45993.812279398146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45993.812279398146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45993.812279398146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45993.812279398146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45993.812279398146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45993.812279398146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45993.812279398146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45993.812279398146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45993.812279398146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45993.812279398146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45993.812279398146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45993.812279398146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45993.812279398146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45993.812279398146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45993.812279398146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45993.812279398146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45993.812279398146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45993.812279398146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45993.812279398146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45993.812279398146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45993.812279398146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45993.812279398146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45993.812279398146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45993.812279398146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45993.812279398146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45993.812279398146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45993.812279398146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45993.812279398146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45993.812279398146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45993.812279398146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45993.812279398146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45993.812279398146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45993.812279398146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45993.812279398146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45993.812279398146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45993.812279398146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45993.812279398146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45993.812279398146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45993.812279398146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45993.812279398146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45993.812279398146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45993.812279398146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45993.812279398146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45993.812279398146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45993.812279398146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45993.812279398146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45993.812279398146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45993.812279398146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45993.812279398146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45993.812279398146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45993.812279398146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45993.812279398146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45993.812279398146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45993.812279398146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45993.812279398146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45993.812279398146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45993.812279398146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45993.812279398146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45993.812279398146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45993.812279398146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45993.812279398146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45993.812279398146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45993.812279398146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45993.812279398146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45993.812279398146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45993.812279398146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45993.812279398146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45993.812279398146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45993.812279398146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45993.812279398146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45993.812279398146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45993.812279398146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45993.812279398146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45993.812279398146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45993.812279398146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45993.812279398146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45993.812279398146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45993.812279398146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45993.812279398146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45993.812279398146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45993.812279398146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45993.812279398146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45993.812279398146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45993.812279398146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45993.812279398146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45993.812279398146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45993.812279398146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45993.812279398146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45993.812279398146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45993.812279398146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45993.812279398146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45993.812279398146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45993.812279398146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45993.812279398146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45993.812279398146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45993.812279398146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45993.812279398146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45993.812279398146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45993.812279398146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45993.812279398146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45993.812279398146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45993.812279398146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45993.812279398146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45993.812279398146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45993.812279398146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45993.812279398146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45993.812279398146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45993.812279398146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45993.812279398146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45993.812279398146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45993.812279398146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45993.812279398146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45993.812279398146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45993.812279398146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45993.812279398146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45993.812279398146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45993.812279398146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45993.812279398146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45993.812279398146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45993.812279398146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45993.812279398146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45993.812279398146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45993.812279398146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45993.812279398146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45993.812279398146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45993.812279398146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45993.812279398146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45993.812279398146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45993.812279398146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45993.812279398146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45993.812279398146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45993.812279398146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45993.812279398146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45993.812279398146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45993.812279398146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45993.812279398146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45993.812279398146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45993.812279398146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45993.812279398146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45993.812279398146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45993.812279398146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45993.812279398146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45993.812279398146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45993.812279398146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45993.812279398146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45993.812279398146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45993.812279398146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45993.812279398146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45993.812279398146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45993.812279398146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45993.812279398146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45993.812279398146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45993.812279398146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45993.812279398146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45993.812279398146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45993.812279398146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45993.812279398146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45993.812279398146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45993.812279398146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45993.812279398146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45993.812279398146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45993.812279398146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45993.812279398146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45993.812279398146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45993.812279398146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45993.812279398146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45993.812279398146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45993.812279398146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45993.812279398146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45993.812279398146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45993.812279398146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45993.812279398146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45993.812279398146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45993.812279398146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45993.812279398146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45993.812279398146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45993.812279398146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45993.812279398146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45993.812279398146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45993.812279398146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45993.812279398146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45993.812279398146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45993.812279398146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45993.812279398146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45993.812279398146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45993.812279398146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45993.812279398146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45993.812279398146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45993.812279398146</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45993.812279398146</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2025-12-02T16:30:56Z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