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85" documentId="13_ncr:1_{F6CB121F-512D-4AA6-A0C1-0FB36C537598}" xr6:coauthVersionLast="47" xr6:coauthVersionMax="47" xr10:uidLastSave="{7A3193BD-F0FA-4737-8B52-4C157B68A21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<sst xmlns="http://schemas.openxmlformats.org/spreadsheetml/2006/main" count="180269" uniqueCount="39119">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</sst>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301.99660763888824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45964.945033564814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45964.945033564814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45964.945033564814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45964.945033564814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45964.945033564814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45964.945033564814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45964.945033564814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45964.945033564814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45964.945033564814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45964.945033564814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45964.945033564814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45964.945033564814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45964.945033564814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45964.945033564814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45964.945033564814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45964.945033564814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45964.945033564814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45964.945033564814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45964.945033564814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45964.945033564814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45964.945033564814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45964.945033564814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45964.945033564814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45964.945033564814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45964.945033564814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45964.945033564814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45964.945033564814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45964.945033564814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45964.945033564814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45964.945033564814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45964.945033564814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45964.945033564814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45964.945033564814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45964.945033564814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45964.945033564814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45964.945033564814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45964.945033564814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45964.945033564814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45964.945033564814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45964.945033564814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45964.945033564814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45964.945033564814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45964.945033564814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45964.945033564814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45964.945033564814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45964.945033564814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45964.945033564814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45964.945033564814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45964.945033564814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45964.945033564814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45964.945033564814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45964.945033564814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45964.945033564814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45964.945033564814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45964.945033564814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45964.945033564814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45964.945033564814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45964.945033564814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45964.945033564814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45964.945033564814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45964.945033564814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45964.945033564814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45964.945033564814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45964.945033564814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45964.945033564814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45964.945033564814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45964.945033564814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45964.945033564814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45964.945033564814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45964.945033564814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45964.945033564814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45964.945033564814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45964.945033564814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45964.945033564814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45964.945033564814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45964.945033564814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45964.945033564814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45964.945033564814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45964.945033564814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45964.945033564814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45964.945033564814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45964.945033564814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45964.945033564814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45964.945033564814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45964.945033564814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45964.945033564814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45964.945033564814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45964.945033564814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45964.945033564814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45964.945033564814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45964.945033564814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45964.945033564814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45964.945033564814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45964.945033564814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45964.945033564814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45964.945033564814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45964.945033564814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45964.945033564814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45964.945033564814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45964.945033564814</v>
      </c>
      <c r="H102" s="135"/>
      <c r="I102" s="133" t="str">
        <f>IFERROR(VLOOKUP(D102,DB!A:F,6,0),"")</f>
        <v/>
      </c>
      <c r="J102" s="133" t="str">
        <f>IFERROR(VLOOKUP(D102,DB!A:G,7,0),"")</f>
        <v/>
      </c>
      <c r="K102" s="137"/>
      <c r="L102" s="138" t="str">
        <f>IFERROR(VLOOKUP(D102,DB!A:I,9,0),"")</f>
        <v/>
      </c>
    </row>
    <row r="103" spans="1:12" ht="15" customHeight="1">
      <c r="A103" s="144"/>
      <c r="B103" s="145" t="str">
        <f>IFERROR(VLOOKUP(D103,DB!A:K,11,0),"")</f>
        <v/>
      </c>
      <c r="C103" s="145"/>
      <c r="D103" s="145"/>
      <c r="E103" s="146"/>
      <c r="F103" s="147"/>
      <c r="G103" s="148">
        <f ca="1">IFERROR(NOW()-F103,"")</f>
        <v>45964.945033564814</v>
      </c>
      <c r="H103" s="147"/>
      <c r="I103" s="145" t="str">
        <f>IFERROR(VLOOKUP(D103,DB!A:F,6,0),"")</f>
        <v/>
      </c>
      <c r="J103" s="145" t="str">
        <f>IFERROR(VLOOKUP(D103,DB!A:G,7,0),"")</f>
        <v/>
      </c>
      <c r="K103" s="149"/>
      <c r="L103" s="150" t="str">
        <f>IFERROR(VLOOKUP(D103,DB!A:I,9,0),"")</f>
        <v/>
      </c>
    </row>
  </sheetData>
  <customSheetViews>
    <customSheetView guid="{F6042A99-DD27-4453-835D-0834D95730CC}" filter="1" showAutoFilter="1">
      <pageMargins left="0" right="0" top="0" bottom="0" header="0" footer="0"/>
      <autoFilter ref="B1:M1" xr:uid="{B6FFE6FF-EF2B-4A33-9319-FEFBCFC8DFD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139.9451956018529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6.2029502314835554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7.6086805558588821E-2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45964.945033564814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45964.945033564814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45964.945033564814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45964.945033564814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45964.945033564814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45964.945033564814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45964.945033564814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45964.945033564814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45964.945033564814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45964.945033564814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45964.945033564814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45964.945033564814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45964.945033564814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45964.945033564814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45964.945033564814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45964.945033564814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45964.945033564814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45964.945033564814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45964.945033564814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45964.945033564814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45964.945033564814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45964.945033564814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45964.945033564814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45964.945033564814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45964.945033564814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45964.945033564814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45964.945033564814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45964.945033564814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45964.945033564814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45964.945033564814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45964.945033564814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45964.945033564814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45964.945033564814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45964.945033564814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45964.945033564814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45964.945033564814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45964.945033564814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45964.945033564814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45964.945033564814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45964.945033564814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45964.945033564814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45964.945033564814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45964.945033564814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45964.945033564814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45964.945033564814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45964.945033564814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45964.945033564814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45964.945033564814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45964.945033564814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45964.945033564814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45964.945033564814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45964.945033564814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45964.945033564814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45964.945033564814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45964.945033564814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45964.945033564814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45964.945033564814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45964.945033564814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45964.945033564814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45964.945033564814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45964.945033564814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45964.945033564814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45964.945033564814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45964.945033564814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45964.945033564814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45964.945033564814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45964.945033564814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45964.945033564814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45964.945033564814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45964.945033564814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45964.945033564814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45964.945033564814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45964.945033564814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45964.945033564814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45964.945033564814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45964.945033564814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45964.945033564814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45964.945033564814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45964.945033564814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45964.945033564814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45964.945033564814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45964.945033564814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45964.945033564814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45964.945033564814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45964.945033564814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45964.945033564814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45964.945033564814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45964.945033564814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45964.945033564814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45964.945033564814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45964.945033564814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45964.945033564814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45964.945033564814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45964.945033564814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45964.945033564814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45964.945033564814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45964.945033564814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45964.945033564814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45964.945033564814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45964.945033564814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45964.945033564814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45964.945033564814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45964.945033564814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45964.945033564814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45964.945033564814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45964.945033564814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45964.945033564814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45964.945033564814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45964.945033564814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45964.945033564814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45964.945033564814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45964.945033564814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45964.945033564814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45964.945033564814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45964.945033564814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45964.945033564814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45964.945033564814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45964.945033564814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45964.945033564814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45964.945033564814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workbookViewId="0">
      <selection activeCell="A7" sqref="A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22290</v>
      </c>
      <c r="E2" s="18" t="s">
        <v>39021</v>
      </c>
      <c r="F2" s="20">
        <v>45964.918449074074</v>
      </c>
      <c r="G2" s="21">
        <f t="shared" ref="G2:G30" ca="1" si="0">IFERROR(NOW()-F2,"-")</f>
        <v>2.6584490740788169E-2</v>
      </c>
      <c r="H2" s="22">
        <v>45964.909502314818</v>
      </c>
      <c r="I2" s="19" t="str">
        <f>IFERROR(VLOOKUP(D2,DB!A:F,6,0),"")</f>
        <v>SCECO</v>
      </c>
      <c r="J2" s="18" t="str">
        <f>IFERROR(VLOOKUP(D2,DB!A:G,7,0),"")</f>
        <v>In progress</v>
      </c>
      <c r="K2" s="46" t="s">
        <v>39110</v>
      </c>
      <c r="L2" s="23" t="str">
        <f>IFERROR(VLOOKUP(D2,DB!A:I,9,0),"")</f>
        <v>Latis</v>
      </c>
    </row>
    <row r="3" spans="1:13" ht="15" customHeight="1">
      <c r="A3" s="19"/>
      <c r="B3" s="62" t="str">
        <f>IFERROR(VLOOKUP(D3,DB!A:K,11,0),"")</f>
        <v/>
      </c>
      <c r="C3" s="18"/>
      <c r="D3" s="18"/>
      <c r="E3" s="18"/>
      <c r="F3" s="20"/>
      <c r="G3" s="21">
        <f t="shared" ca="1" si="0"/>
        <v>45964.945033564814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45964.945033564814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45964.945033564814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45964.945033564814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45964.945033564814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45964.945033564814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45964.945033564814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45964.945033564814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45964.945033564814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45964.945033564814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45964.945033564814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45964.945033564814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45964.945033564814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45964.945033564814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45964.945033564814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45964.945033564814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45964.945033564814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45964.945033564814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45964.945033564814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45964.945033564814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45964.945033564814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45964.945033564814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45964.945033564814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45964.945033564814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45964.945033564814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45964.945033564814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45964.945033564814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45964.945033564814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45964.945033564814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45964.945033564814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45964.945033564814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45964.945033564814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45964.945033564814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45964.945033564814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45964.945033564814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45964.945033564814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45964.945033564814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45964.945033564814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45964.945033564814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45964.945033564814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45964.945033564814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45964.945033564814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45964.945033564814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45964.945033564814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45964.945033564814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45964.945033564814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45964.945033564814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45964.945033564814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45964.945033564814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45964.945033564814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45964.945033564814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45964.945033564814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45964.945033564814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45964.945033564814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45964.945033564814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45964.945033564814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45964.945033564814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45964.945033564814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45964.945033564814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45964.945033564814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45964.945033564814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45964.945033564814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45964.945033564814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45964.945033564814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45964.945033564814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45964.945033564814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45964.945033564814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45964.945033564814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45964.945033564814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45964.945033564814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45964.945033564814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45964.945033564814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45964.945033564814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45964.945033564814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45964.945033564814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45964.945033564814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45964.945033564814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45964.945033564814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45964.945033564814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45964.945033564814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45964.945033564814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45964.945033564814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45964.945033564814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45964.945033564814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45964.945033564814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45964.945033564814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45964.945033564814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45964.945033564814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45964.945033564814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45964.945033564814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45964.945033564814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45964.945033564814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45964.945033564814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45964.945033564814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45964.945033564814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45964.945033564814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45964.945033564814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45964.945033564814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45964.945033564814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45964.945033564814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45964.945033564814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45964.945033564814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45964.945033564814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45964.945033564814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45964.945033564814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45964.945033564814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45964.945033564814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45964.945033564814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45964.945033564814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45964.945033564814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45964.945033564814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45964.945033564814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45964.945033564814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45964.945033564814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45964.945033564814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45964.945033564814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45964.945033564814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45964.945033564814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45964.945033564814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45964.945033564814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45964.945033564814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45964.945033564814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45964.945033564814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45964.945033564814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45964.945033564814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45964.945033564814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45964.945033564814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45964.945033564814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45964.945033564814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45964.945033564814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45964.945033564814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45964.945033564814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45964.945033564814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45964.945033564814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45964.945033564814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45964.945033564814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45964.945033564814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45964.945033564814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45964.945033564814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45964.945033564814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45964.945033564814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45964.945033564814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45964.945033564814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45964.945033564814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45964.945033564814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45964.945033564814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45964.945033564814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45964.945033564814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45964.945033564814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45964.945033564814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45964.945033564814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45964.945033564814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45964.945033564814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45964.945033564814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45964.945033564814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45964.945033564814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45964.945033564814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45964.945033564814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45964.945033564814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45964.945033564814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45964.945033564814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45964.945033564814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45964.945033564814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45964.945033564814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45964.945033564814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45964.945033564814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45964.945033564814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45964.945033564814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45964.945033564814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45964.945033564814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45964.945033564814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45964.945033564814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45964.945033564814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45964.945033564814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45964.945033564814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45964.945033564814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45964.945033564814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45964.945033564814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45964.945033564814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45964.945033564814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45964.945033564814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45964.945033564814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45964.945033564814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45964.945033564814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45964.945033564814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45964.945033564814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45964.945033564814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45964.945033564814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45964.945033564814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45964.945033564814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45964.945033564814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45964.945033564814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45964.945033564814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45964.945033564814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45964.945033564814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45964.945033564814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45964.945033564814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45964.945033564814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45964.945033564814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45964.945033564814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45964.945033564814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45964.945033564814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45964.945033564814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45964.945033564814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45964.945033564814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45964.945033564814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45964.945033564814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45964.945033564814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45964.945033564814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45964.945033564814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45964.945033564814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45964.945033564814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45964.945033564814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45964.945033564814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45964.945033564814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45964.945033564814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45964.945033564814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45964.945033564814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45964.945033564814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45964.945033564814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45964.945033564814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45964.945033564814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45964.945033564814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45964.945033564814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45964.945033564814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45964.945033564814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45964.945033564814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45964.945033564814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45964.945033564814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45964.945033564814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45964.945033564814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45964.945033564814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45964.945033564814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45964.945033564814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45964.945033564814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45964.945033564814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45964.945033564814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45964.945033564814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45964.945033564814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45964.945033564814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45964.945033564814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45964.945033564814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45964.945033564814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45964.945033564814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45964.945033564814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45964.945033564814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45964.945033564814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45964.945033564814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45964.945033564814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45964.945033564814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45964.945033564814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45964.945033564814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45964.945033564814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45964.945033564814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45964.945033564814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45964.945033564814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45964.945033564814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45964.945033564814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45964.945033564814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45964.945033564814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45964.945033564814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45964.945033564814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45964.945033564814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45964.945033564814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45964.945033564814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45964.945033564814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45964.945033564814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45964.945033564814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45964.945033564814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45964.945033564814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45964.945033564814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45964.945033564814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45964.945033564814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45964.945033564814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45964.945033564814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45964.945033564814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45964.945033564814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45964.945033564814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45964.945033564814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45964.945033564814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45964.945033564814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45964.945033564814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45964.945033564814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45964.945033564814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45964.945033564814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45964.945033564814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45964.945033564814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45964.945033564814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45964.945033564814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45964.945033564814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45964.945033564814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45964.945033564814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45964.945033564814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45964.945033564814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45964.945033564814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45964.945033564814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45964.945033564814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45964.945033564814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45964.945033564814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45964.945033564814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45964.945033564814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45964.945033564814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45964.945033564814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45964.945033564814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45964.945033564814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45964.945033564814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45964.945033564814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45964.945033564814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45964.945033564814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45964.945033564814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45964.945033564814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45964.945033564814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45964.945033564814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45964.945033564814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45964.945033564814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45964.945033564814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45964.945033564814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45964.945033564814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45964.945033564814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45964.945033564814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45964.945033564814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45964.945033564814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45964.945033564814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45964.945033564814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45964.945033564814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45964.945033564814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45964.945033564814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45964.945033564814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45964.945033564814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45964.945033564814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45964.945033564814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45964.945033564814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45964.945033564814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45964.945033564814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45964.945033564814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45964.945033564814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45964.945033564814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45964.945033564814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45964.945033564814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45964.945033564814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45964.945033564814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45964.945033564814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45964.945033564814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45964.945033564814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45964.945033564814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45964.945033564814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45964.945033564814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45964.945033564814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45964.945033564814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45964.945033564814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45964.945033564814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45964.945033564814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45964.945033564814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45964.945033564814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45964.945033564814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45964.945033564814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45964.945033564814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45964.945033564814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45964.945033564814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45964.945033564814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45964.945033564814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45964.945033564814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45964.945033564814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45964.945033564814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45964.945033564814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45964.945033564814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45964.945033564814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45964.945033564814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45964.945033564814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45964.945033564814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45964.945033564814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45964.945033564814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45964.945033564814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45964.945033564814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45964.945033564814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45964.945033564814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45964.945033564814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45964.945033564814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45964.945033564814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45964.945033564814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45964.945033564814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45964.945033564814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45964.945033564814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45964.945033564814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45964.945033564814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45964.945033564814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45964.945033564814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45964.945033564814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45964.945033564814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45964.945033564814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45964.945033564814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45964.945033564814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45964.945033564814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45964.945033564814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45964.945033564814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45964.945033564814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45964.945033564814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45964.945033564814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45964.945033564814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45964.945033564814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45964.945033564814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45964.945033564814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45964.945033564814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45964.945033564814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45964.945033564814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45964.945033564814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45964.945033564814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45964.945033564814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45964.945033564814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45964.945033564814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45964.945033564814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45964.945033564814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45964.945033564814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45964.945033564814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45964.945033564814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45964.945033564814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45964.945033564814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45964.945033564814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45964.945033564814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45964.945033564814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45964.945033564814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45964.945033564814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45964.945033564814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45964.945033564814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45964.945033564814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45964.945033564814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45964.945033564814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45964.945033564814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45964.945033564814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45964.945033564814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45964.945033564814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45964.945033564814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45964.945033564814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45964.945033564814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45964.945033564814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45964.945033564814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45964.945033564814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45964.945033564814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45964.945033564814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45964.945033564814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45964.945033564814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45964.945033564814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45964.945033564814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45964.945033564814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45964.945033564814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45964.945033564814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45964.945033564814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45964.945033564814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45964.945033564814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45964.945033564814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45964.945033564814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45964.945033564814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45964.945033564814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45964.945033564814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45964.945033564814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45964.945033564814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45964.945033564814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45964.945033564814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45964.945033564814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45964.945033564814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45964.945033564814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45964.945033564814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45964.945033564814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45964.945033564814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45964.945033564814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45964.945033564814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45964.945033564814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45964.945033564814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45964.945033564814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45964.945033564814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45964.945033564814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45964.945033564814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45964.945033564814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45964.945033564814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45964.945033564814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45964.945033564814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45964.945033564814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45964.945033564814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45964.945033564814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45964.945033564814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45964.945033564814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45964.945033564814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45964.945033564814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45964.945033564814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45964.945033564814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45964.945033564814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45964.945033564814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45964.945033564814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45964.945033564814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45964.945033564814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45964.945033564814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45964.945033564814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45964.945033564814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45964.945033564814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45964.945033564814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45964.945033564814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45964.945033564814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45964.945033564814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45964.945033564814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45964.945033564814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45964.945033564814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45964.945033564814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45964.945033564814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45964.945033564814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45964.945033564814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45964.945033564814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45964.945033564814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45964.945033564814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45964.945033564814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45964.945033564814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45964.945033564814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45964.945033564814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45964.945033564814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45964.945033564814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45964.945033564814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45964.945033564814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45964.945033564814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45964.945033564814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45964.945033564814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45964.945033564814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45964.945033564814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45964.945033564814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45964.945033564814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45964.945033564814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45964.945033564814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45964.945033564814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45964.945033564814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45964.945033564814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45964.945033564814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45964.945033564814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45964.945033564814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45964.945033564814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45964.945033564814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45964.945033564814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45964.945033564814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45964.945033564814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45964.945033564814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45964.945033564814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45964.945033564814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45964.945033564814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45964.945033564814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45964.945033564814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45964.945033564814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45964.945033564814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45964.945033564814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45964.945033564814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45964.945033564814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45964.945033564814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45964.945033564814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45964.945033564814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45964.945033564814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45964.945033564814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45964.945033564814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45964.945033564814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45964.945033564814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45964.945033564814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45964.945033564814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45964.945033564814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45964.945033564814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45964.945033564814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45964.945033564814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45964.945033564814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45964.945033564814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45964.945033564814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45964.945033564814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45964.945033564814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45964.945033564814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45964.945033564814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45964.945033564814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45964.945033564814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45964.945033564814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45964.945033564814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45964.945033564814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45964.945033564814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45964.945033564814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45964.945033564814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45964.945033564814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45964.945033564814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45964.945033564814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45964.945033564814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45964.945033564814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45964.945033564814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45964.945033564814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45964.945033564814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45964.945033564814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45964.945033564814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45964.945033564814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45964.945033564814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45964.945033564814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45964.945033564814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45964.945033564814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45964.945033564814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45964.945033564814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45964.945033564814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45964.945033564814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45964.945033564814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45964.945033564814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45964.945033564814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45964.945033564814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45964.945033564814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45964.945033564814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45964.945033564814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45964.945033564814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45964.945033564814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45964.945033564814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45964.945033564814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45964.945033564814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45964.945033564814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45964.945033564814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45964.945033564814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45964.945033564814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45964.945033564814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45964.945033564814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45964.945033564814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45964.945033564814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45964.945033564814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45964.945033564814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45964.945033564814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45964.945033564814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45964.945033564814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45964.945033564814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45964.945033564814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45964.945033564814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45964.945033564814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45964.945033564814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45964.945033564814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45964.945033564814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45964.945033564814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45964.945033564814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45964.945033564814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45964.945033564814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45964.945033564814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45964.945033564814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45964.945033564814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45964.945033564814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45964.945033564814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45964.945033564814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45964.945033564814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45964.945033564814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45964.945033564814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45964.945033564814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45964.945033564814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45964.945033564814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45964.945033564814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45964.945033564814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45964.945033564814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45964.945033564814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45964.945033564814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45964.945033564814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45964.945033564814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45964.945033564814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45964.945033564814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45964.945033564814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45964.945033564814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45964.945033564814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45964.945033564814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45964.945033564814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45964.945033564814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45964.945033564814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45964.945033564814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45964.945033564814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45964.945033564814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45964.945033564814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45964.945033564814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45964.945033564814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45964.945033564814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45964.945033564814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45964.945033564814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45964.945033564814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45964.945033564814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45964.945033564814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45964.945033564814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45964.945033564814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45964.945033564814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45964.945033564814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45964.945033564814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45964.945033564814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45964.945033564814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45964.945033564814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45964.945033564814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45964.945033564814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45964.945033564814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45964.945033564814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45964.945033564814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45964.945033564814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45964.945033564814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45964.945033564814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45964.945033564814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45964.945033564814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45964.945033564814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45964.945033564814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45964.945033564814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45964.945033564814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45964.945033564814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45964.945033564814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45964.945033564814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45964.945033564814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45964.945033564814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45964.945033564814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45964.945033564814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45964.945033564814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45964.945033564814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45964.945033564814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45964.945033564814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45964.945033564814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45964.945033564814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45964.945033564814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45964.945033564814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45964.945033564814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45964.945033564814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45964.945033564814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45964.945033564814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45964.945033564814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45964.945033564814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45964.945033564814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45964.945033564814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45964.945033564814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45964.945033564814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45964.945033564814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45964.945033564814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45964.945033564814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45964.945033564814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45964.945033564814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45964.945033564814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45964.945033564814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45964.945033564814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45964.945033564814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45964.945033564814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45964.945033564814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45964.945033564814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45964.945033564814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45964.945033564814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45964.945033564814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45964.945033564814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45964.945033564814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45964.945033564814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45964.945033564814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45964.945033564814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45964.945033564814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45964.945033564814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45964.945033564814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45964.945033564814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45964.945033564814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45964.945033564814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45964.945033564814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45964.945033564814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45964.945033564814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45964.945033564814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45964.945033564814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45964.945033564814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45964.945033564814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45964.945033564814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45964.945033564814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45964.945033564814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45964.945033564814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45964.945033564814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45964.945033564814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45964.945033564814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45964.945033564814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45964.945033564814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45964.945033564814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45964.945033564814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45964.945033564814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45964.945033564814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45964.945033564814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45964.945033564814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45964.945033564814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45964.945033564814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45964.945033564814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45964.945033564814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45964.945033564814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45964.945033564814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45964.945033564814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45964.945033564814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45964.945033564814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45964.945033564814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45964.945033564814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45964.945033564814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45964.945033564814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45964.945033564814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45964.945033564814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45964.945033564814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45964.945033564814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45964.945033564814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45964.945033564814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45964.945033564814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45964.945033564814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45964.945033564814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45964.945033564814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45964.945033564814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45964.945033564814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45964.945033564814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45964.945033564814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45964.945033564814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45964.945033564814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45964.945033564814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45964.945033564814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45964.945033564814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45964.945033564814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45964.945033564814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45964.945033564814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45964.945033564814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45964.945033564814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45964.945033564814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45964.945033564814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45964.945033564814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45964.945033564814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45964.945033564814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45964.945033564814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45964.945033564814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45964.945033564814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45964.945033564814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45964.945033564814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45964.945033564814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45964.945033564814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45964.945033564814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45964.945033564814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45964.945033564814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45964.945033564814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45964.945033564814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45964.945033564814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45964.945033564814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45964.945033564814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45964.945033564814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45964.945033564814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45964.945033564814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45964.945033564814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45964.945033564814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45964.945033564814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45964.945033564814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45964.945033564814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45964.945033564814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45964.945033564814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45964.945033564814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45964.945033564814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45964.945033564814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45964.945033564814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45964.945033564814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45964.945033564814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45964.945033564814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45964.945033564814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45964.945033564814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45964.945033564814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45964.945033564814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45964.945033564814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45964.945033564814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45964.945033564814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45964.945033564814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45964.945033564814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45964.945033564814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45964.945033564814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45964.945033564814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45964.945033564814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45964.945033564814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45964.945033564814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45964.945033564814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45964.945033564814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45964.945033564814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45964.945033564814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45964.945033564814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45964.945033564814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45964.945033564814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45964.945033564814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45964.945033564814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45964.945033564814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45964.945033564814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45964.945033564814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45964.945033564814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45964.945033564814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45964.945033564814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45964.945033564814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45964.945033564814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45964.945033564814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45964.945033564814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45964.945033564814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45964.945033564814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45964.945033564814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45964.945033564814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45964.945033564814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45964.945033564814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45964.945033564814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45964.945033564814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45964.945033564814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45964.945033564814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45964.945033564814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45964.945033564814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45964.945033564814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45964.945033564814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45964.945033564814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45964.945033564814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45964.945033564814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45964.945033564814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45964.945033564814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45964.945033564814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45964.945033564814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45964.945033564814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45964.945033564814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45964.945033564814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45964.945033564814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45964.945033564814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45964.945033564814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45964.945033564814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45964.945033564814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45964.945033564814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45964.945033564814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45964.945033564814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45964.945033564814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45964.945033564814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45964.945033564814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45964.945033564814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45964.945033564814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45964.945033564814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45964.945033564814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45964.945033564814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45964.945033564814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45964.945033564814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45964.945033564814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45964.945033564814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45964.945033564814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45964.945033564814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45964.945033564814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45964.945033564814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45964.945033564814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45964.945033564814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45964.945033564814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45964.945033564814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45964.945033564814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45964.945033564814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45964.945033564814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45964.945033564814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45964.945033564814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45964.945033564814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45964.945033564814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45964.945033564814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45964.945033564814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45964.945033564814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45964.945033564814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45964.945033564814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45964.945033564814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45964.945033564814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45964.945033564814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45964.945033564814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45964.945033564814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45964.945033564814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45964.945033564814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45964.945033564814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45964.945033564814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45964.945033564814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45964.945033564814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45964.945033564814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45964.945033564814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45964.945033564814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45964.945033564814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45964.945033564814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45964.945033564814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45964.945033564814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45964.945033564814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45964.945033564814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45964.945033564814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45964.945033564814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45964.945033564814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45964.945033564814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45964.945033564814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45964.945033564814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45964.945033564814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45964.945033564814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45964.945033564814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45964.945033564814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45964.945033564814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45964.945033564814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45964.945033564814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45964.945033564814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45964.945033564814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45964.945033564814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45964.945033564814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45964.945033564814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45964.945033564814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45964.945033564814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45964.945033564814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45964.945033564814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45964.945033564814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45964.945033564814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45964.945033564814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45964.945033564814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45964.945033564814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45964.945033564814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45964.945033564814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45964.945033564814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45964.945033564814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45964.945033564814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45964.945033564814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45964.945033564814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45964.945033564814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45964.945033564814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45964.945033564814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45964.945033564814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45964.945033564814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45964.945033564814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45964.945033564814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45964.945033564814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45964.945033564814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45964.945033564814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45964.945033564814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45964.945033564814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45964.945033564814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45964.945033564814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45964.945033564814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45964.945033564814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45964.945033564814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45964.945033564814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45964.945033564814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45964.945033564814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45964.945033564814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45964.945033564814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45964.945033564814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45964.945033564814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45964.945033564814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45964.945033564814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45964.945033564814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45964.945033564814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45964.945033564814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45964.945033564814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45964.945033564814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45964.945033564814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45964.945033564814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45964.945033564814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45964.945033564814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45964.945033564814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45964.945033564814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45964.945033564814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45964.945033564814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45964.945033564814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45964.945033564814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45964.945033564814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45964.945033564814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45964.945033564814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45964.945033564814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45964.945033564814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45964.945033564814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45964.945033564814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45964.945033564814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45964.945033564814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45964.945033564814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45964.945033564814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45964.945033564814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45964.945033564814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45964.945033564814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45964.945033564814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45964.945033564814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45964.945033564814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45964.945033564814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45964.945033564814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45964.945033564814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45964.945033564814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45964.945033564814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45964.945033564814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45964.945033564814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45964.945033564814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45964.945033564814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45964.945033564814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45964.945033564814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45964.945033564814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45964.945033564814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45964.945033564814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45964.945033564814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45964.945033564814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45964.945033564814</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261.46431597221817</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45964.945033564814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45964.945033564814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45964.945033564814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45964.945033564814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45964.945033564814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45964.945033564814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45964.945033564814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45964.945033564814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45964.945033564814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45964.945033564814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45964.945033564814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45964.945033564814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45964.945033564814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45964.945033564814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45964.945033564814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45964.945033564814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45964.945033564814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45964.945033564814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45964.945033564814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45964.945033564814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45964.945033564814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45964.945033564814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45964.945033564814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45964.945033564814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45964.945033564814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45964.945033564814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45964.945033564814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45964.945033564814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45964.945033564814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45964.945033564814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45964.945033564814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45964.945033564814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45964.945033564814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45964.945033564814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45964.945033564814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45964.945033564814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45964.945033564814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45964.945033564814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45964.945033564814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45964.945033564814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45964.945033564814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45964.945033564814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45964.945033564814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45964.945033564814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45964.945033564814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45964.945033564814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45964.945033564814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45964.945033564814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45964.945033564814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45964.945033564814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45964.945033564814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45964.945033564814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45964.945033564814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45964.945033564814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45964.945033564814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45964.945033564814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45964.945033564814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45964.945033564814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45964.945033564814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45964.945033564814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45964.945033564814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45964.945033564814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45964.945033564814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45964.945033564814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45964.945033564814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45964.945033564814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45964.945033564814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45964.945033564814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45964.945033564814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45964.945033564814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45964.945033564814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45964.945033564814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45964.945033564814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45964.945033564814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45964.945033564814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73.112973379626055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38.75615624999773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16.283922453701962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45964.945033564814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45964.945033564814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45964.945033564814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45964.945033564814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45964.945033564814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45964.945033564814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45964.945033564814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45964.945033564814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45964.945033564814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45964.945033564814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45964.945033564814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45964.945033564814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45964.945033564814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45964.945033564814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45964.945033564814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45964.945033564814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45964.945033564814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45964.945033564814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45964.945033564814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45964.945033564814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45964.945033564814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45964.945033564814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45964.945033564814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45964.945033564814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45964.945033564814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45964.945033564814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45964.945033564814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45964.945033564814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45964.945033564814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45964.945033564814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45964.945033564814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45964.945033564814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45964.945033564814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45964.945033564814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45964.945033564814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45964.945033564814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45964.945033564814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45964.945033564814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45964.945033564814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45964.945033564814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45964.945033564814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45964.945033564814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45964.945033564814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45964.945033564814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45964.945033564814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45964.945033564814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45964.945033564814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45964.945033564814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45964.945033564814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45964.945033564814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45964.945033564814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45964.945033564814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45964.945033564814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45964.945033564814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45964.945033564814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45964.945033564814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45964.945033564814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45964.945033564814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45964.945033564814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45964.945033564814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45964.945033564814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45964.945033564814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45964.945033564814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45964.945033564814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45964.945033564814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45964.945033564814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45964.945033564814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45964.945033564814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45964.945033564814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45964.945033564814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45964.945033564814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45964.945033564814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45964.945033564814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45964.945033564814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45964.945033564814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45964.945033564814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45964.945033564814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45964.945033564814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45964.945033564814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45964.945033564814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45964.945033564814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45964.945033564814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45964.945033564814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45964.945033564814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45964.945033564814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45964.945033564814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45964.945033564814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45964.945033564814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45964.945033564814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45964.945033564814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45964.945033564814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45964.945033564814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45964.945033564814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45964.945033564814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45964.945033564814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45964.945033564814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45964.945033564814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45964.945033564814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45964.945033564814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45964.945033564814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45964.945033564814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45964.945033564814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45964.945033564814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45964.945033564814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45964.945033564814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45964.945033564814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45964.945033564814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45964.945033564814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45964.945033564814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45964.945033564814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45964.945033564814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45964.945033564814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45964.945033564814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45964.945033564814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45964.945033564814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45964.945033564814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45964.945033564814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45964.945033564814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45964.945033564814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45964.945033564814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45964.945033564814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45964.945033564814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45964.945033564814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45964.945033564814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45964.945033564814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45964.945033564814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45964.945033564814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45964.945033564814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45964.945033564814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45964.945033564814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45964.945033564814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45964.945033564814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45964.945033564814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45964.945033564814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45964.945033564814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45964.945033564814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45964.945033564814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45964.945033564814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45964.945033564814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45964.945033564814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45964.945033564814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45964.945033564814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45964.945033564814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45964.945033564814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45964.945033564814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45964.945033564814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45964.945033564814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45964.945033564814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45964.945033564814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45964.945033564814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45964.945033564814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45964.945033564814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45964.945033564814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45964.945033564814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45964.945033564814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45964.945033564814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45964.945033564814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45964.945033564814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45964.945033564814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45964.945033564814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45964.945033564814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45964.945033564814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45964.945033564814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45964.945033564814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45964.945033564814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45964.945033564814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45964.945033564814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45964.945033564814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45964.945033564814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45964.945033564814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45964.945033564814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45964.945033564814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45964.945033564814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45964.945033564814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45964.945033564814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45964.945033564814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45964.945033564814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45964.945033564814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45964.945033564814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45964.945033564814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45964.945033564814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45964.945033564814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45964.945033564814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45964.945033564814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45964.945033564814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45964.945033564814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45964.945033564814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45964.945033564814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45964.945033564814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45964.945033564814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45964.945033564814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45964.945033564814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45964.945033564814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45964.945033564814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45964.945033564814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45964.945033564814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45964.945033564814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45964.945033564814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45964.945033564814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45964.945033564814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45964.945033564814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45964.945033564814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45964.945033564814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45964.945033564814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45964.945033564814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45964.945033564814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45964.945033564814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45964.945033564814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45964.945033564814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45964.945033564814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45964.945033564814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45964.945033564814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45964.945033564814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45964.945033564814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45964.945033564814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45964.945033564814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45964.945033564814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45964.945033564814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45964.945033564814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45964.945033564814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45964.945033564814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45964.945033564814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45964.945033564814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45964.945033564814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45964.945033564814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45964.945033564814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45964.945033564814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45964.945033564814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45964.945033564814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45964.945033564814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45964.945033564814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45964.945033564814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45964.945033564814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45964.945033564814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45964.945033564814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45964.945033564814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45964.945033564814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45964.945033564814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45964.945033564814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45964.945033564814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45964.945033564814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45964.945033564814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45964.945033564814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45964.945033564814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45964.945033564814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45964.945033564814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45964.945033564814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45964.945033564814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45964.945033564814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45964.945033564814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45964.945033564814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45964.945033564814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45964.945033564814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45964.945033564814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45964.945033564814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45964.945033564814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45964.945033564814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45964.945033564814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45964.945033564814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45964.945033564814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45964.945033564814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45964.945033564814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45964.945033564814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45964.945033564814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45964.945033564814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45964.945033564814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45964.945033564814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45964.945033564814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45964.945033564814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45964.945033564814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45964.945033564814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45964.945033564814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45964.945033564814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45964.945033564814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45964.945033564814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45964.945033564814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45964.945033564814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45964.945033564814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45964.945033564814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45964.945033564814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45964.945033564814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45964.945033564814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45964.945033564814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45964.945033564814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45964.945033564814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45964.945033564814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45964.945033564814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45964.945033564814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45964.945033564814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45964.945033564814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45964.945033564814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45964.945033564814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45964.945033564814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45964.945033564814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45964.945033564814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45964.945033564814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45964.945033564814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45964.945033564814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45964.945033564814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45964.945033564814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45964.945033564814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45964.945033564814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45964.945033564814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45964.945033564814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45964.945033564814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45964.945033564814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45964.945033564814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45964.945033564814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45964.945033564814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45964.945033564814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45964.945033564814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45964.945033564814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45964.945033564814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45964.945033564814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45964.945033564814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45964.945033564814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45964.945033564814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45964.945033564814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45964.945033564814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45964.945033564814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45964.945033564814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45964.945033564814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45964.945033564814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45964.945033564814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45964.945033564814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45964.945033564814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45964.945033564814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45964.945033564814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45964.945033564814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45964.945033564814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45964.945033564814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45964.945033564814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45964.945033564814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45964.945033564814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45964.945033564814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45964.945033564814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45964.945033564814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45964.945033564814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45964.945033564814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45964.945033564814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45964.945033564814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45964.945033564814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45964.945033564814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45964.945033564814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45964.945033564814</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45964.945033564814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45964.945033564814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45964.945033564814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45964.945033564814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45964.945033564814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45964.945033564814</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45964.945033564814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45964.945033564814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45964.945033564814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45964.945033564814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45964.945033564814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45964.945033564814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45964.945033564814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45964.945033564814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45964.945033564814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45964.945033564814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45964.945033564814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45964.945033564814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45964.945033564814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45964.945033564814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45964.945033564814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45964.945033564814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45964.945033564814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45964.945033564814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45964.945033564814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45964.945033564814</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